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Montos_2020" sheetId="1" r:id="rId1"/>
    <sheet name="Buscador" sheetId="2" r:id="rId2"/>
  </sheets>
  <definedNames>
    <definedName name="Montos_otorgados_WEB">'Montos_2020'!$A$9:$G$154</definedName>
  </definedNames>
  <calcPr fullCalcOnLoad="1"/>
</workbook>
</file>

<file path=xl/comments2.xml><?xml version="1.0" encoding="utf-8"?>
<comments xmlns="http://schemas.openxmlformats.org/spreadsheetml/2006/main">
  <authors>
    <author>Xoana Tresols</author>
  </authors>
  <commentList>
    <comment ref="E3" authorId="0">
      <text>
        <r>
          <rPr>
            <sz val="10"/>
            <rFont val="Tahoma"/>
            <family val="2"/>
          </rPr>
          <t>Ingrese su código de proyecto y luego presione enter.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<sst xmlns="http://schemas.openxmlformats.org/spreadsheetml/2006/main" count="8421" uniqueCount="2027">
  <si>
    <t>Código del Proyecto</t>
  </si>
  <si>
    <t>Nombres</t>
  </si>
  <si>
    <t>DIEZ</t>
  </si>
  <si>
    <t>Diego</t>
  </si>
  <si>
    <t>María Teresa</t>
  </si>
  <si>
    <t>GALLEGO</t>
  </si>
  <si>
    <t>GUELMAN</t>
  </si>
  <si>
    <t>LÓPEZ</t>
  </si>
  <si>
    <t>Andrea</t>
  </si>
  <si>
    <t>GONZÁLEZ</t>
  </si>
  <si>
    <t>RODRIGUEZ</t>
  </si>
  <si>
    <t>María Carla</t>
  </si>
  <si>
    <t>Marcela</t>
  </si>
  <si>
    <t>María Inés</t>
  </si>
  <si>
    <t>Julian</t>
  </si>
  <si>
    <t>María Gabriela</t>
  </si>
  <si>
    <t>Gabriela</t>
  </si>
  <si>
    <t>Pablo</t>
  </si>
  <si>
    <t>Silvia</t>
  </si>
  <si>
    <t>ROSSI</t>
  </si>
  <si>
    <t>María José</t>
  </si>
  <si>
    <t>Ana María</t>
  </si>
  <si>
    <t>María Victoria</t>
  </si>
  <si>
    <t>VAZQUEZ</t>
  </si>
  <si>
    <t>LOPEZ</t>
  </si>
  <si>
    <t>Laura Beatriz</t>
  </si>
  <si>
    <t>VEGA</t>
  </si>
  <si>
    <t>BLANCO</t>
  </si>
  <si>
    <t>Viviana Andrea</t>
  </si>
  <si>
    <t>Ana</t>
  </si>
  <si>
    <t>WRIGHT</t>
  </si>
  <si>
    <t>Sergio</t>
  </si>
  <si>
    <t>IBARRA</t>
  </si>
  <si>
    <t>Liliana</t>
  </si>
  <si>
    <t>ROMANO</t>
  </si>
  <si>
    <t>Patricia</t>
  </si>
  <si>
    <t>Graciela Noemí</t>
  </si>
  <si>
    <t>Jorge</t>
  </si>
  <si>
    <t>María Laura</t>
  </si>
  <si>
    <t>DURAN</t>
  </si>
  <si>
    <t>FERRARI</t>
  </si>
  <si>
    <t>Natalia</t>
  </si>
  <si>
    <t xml:space="preserve">Ingrese código del Proyecto </t>
  </si>
  <si>
    <t>Director:</t>
  </si>
  <si>
    <t>Monto:</t>
  </si>
  <si>
    <t>Expediente:</t>
  </si>
  <si>
    <t xml:space="preserve">Resolución (CS): </t>
  </si>
  <si>
    <t>Fecha de Acreditación:</t>
  </si>
  <si>
    <t>Apellido</t>
  </si>
  <si>
    <t>Laura Cecilia</t>
  </si>
  <si>
    <t>Pablo Alejandro</t>
  </si>
  <si>
    <t>María Florencia</t>
  </si>
  <si>
    <t>ALVAREZ</t>
  </si>
  <si>
    <t>María Marta</t>
  </si>
  <si>
    <t>Juan Carlos</t>
  </si>
  <si>
    <t>Mariana Beatriz</t>
  </si>
  <si>
    <t>Clara María</t>
  </si>
  <si>
    <t>Carlos Luis</t>
  </si>
  <si>
    <t>Julieta</t>
  </si>
  <si>
    <t>Juan Pablo</t>
  </si>
  <si>
    <t>Fernando</t>
  </si>
  <si>
    <t>Marcela Beatriz</t>
  </si>
  <si>
    <t>María Isabel</t>
  </si>
  <si>
    <t>Mariana</t>
  </si>
  <si>
    <t>Daniel Carlos</t>
  </si>
  <si>
    <t>Rodolfo</t>
  </si>
  <si>
    <t>Alejandra</t>
  </si>
  <si>
    <t>BONILLA</t>
  </si>
  <si>
    <t>Laura</t>
  </si>
  <si>
    <t>Marcelo</t>
  </si>
  <si>
    <t>Claudia Beatriz</t>
  </si>
  <si>
    <t>Alejandro</t>
  </si>
  <si>
    <t>María</t>
  </si>
  <si>
    <t>Adriana María</t>
  </si>
  <si>
    <t>Gerardo</t>
  </si>
  <si>
    <t>Carlos</t>
  </si>
  <si>
    <t>CABRERA</t>
  </si>
  <si>
    <t>Sebastián</t>
  </si>
  <si>
    <t>CARBALLO</t>
  </si>
  <si>
    <t>Cecilia</t>
  </si>
  <si>
    <t>Francisco</t>
  </si>
  <si>
    <t>CASTILLO</t>
  </si>
  <si>
    <t>José Antonio</t>
  </si>
  <si>
    <t>CASTRO</t>
  </si>
  <si>
    <t>Daniela</t>
  </si>
  <si>
    <t>Ariel</t>
  </si>
  <si>
    <t>Héctor Eduardo</t>
  </si>
  <si>
    <t>Silvia Beatriz</t>
  </si>
  <si>
    <t>María Alejandra</t>
  </si>
  <si>
    <t>COLOMBO</t>
  </si>
  <si>
    <t>María Elena</t>
  </si>
  <si>
    <t>María Eugenia</t>
  </si>
  <si>
    <t>Daniel</t>
  </si>
  <si>
    <t>Diego Julián</t>
  </si>
  <si>
    <t>María Verónica</t>
  </si>
  <si>
    <t>Carlos Alberto</t>
  </si>
  <si>
    <t>Mariano</t>
  </si>
  <si>
    <t>Gabriel</t>
  </si>
  <si>
    <t>Julio Eduardo</t>
  </si>
  <si>
    <t>FERNANDEZ</t>
  </si>
  <si>
    <t>FERNÁNDEZ</t>
  </si>
  <si>
    <t>Javier</t>
  </si>
  <si>
    <t>María Mercedes</t>
  </si>
  <si>
    <t>Rafael</t>
  </si>
  <si>
    <t>FERREIRA</t>
  </si>
  <si>
    <t>Sandra Maria</t>
  </si>
  <si>
    <t>FERREIRO</t>
  </si>
  <si>
    <t>Silvia Graciela</t>
  </si>
  <si>
    <t>Pedro</t>
  </si>
  <si>
    <t>Paula</t>
  </si>
  <si>
    <t>FRANCO</t>
  </si>
  <si>
    <t>Diana</t>
  </si>
  <si>
    <t>Silvia Cristina</t>
  </si>
  <si>
    <t>Miguel Ángel</t>
  </si>
  <si>
    <t>GARCÍA</t>
  </si>
  <si>
    <t>Mabel</t>
  </si>
  <si>
    <t>Santiago</t>
  </si>
  <si>
    <t>GOMEZ</t>
  </si>
  <si>
    <t>Lorena</t>
  </si>
  <si>
    <t>María Susana</t>
  </si>
  <si>
    <t>Daniel Horacio</t>
  </si>
  <si>
    <t>GUTIERREZ</t>
  </si>
  <si>
    <t>HERRERA</t>
  </si>
  <si>
    <t>HÖCHT</t>
  </si>
  <si>
    <t>Christian</t>
  </si>
  <si>
    <t>María Paula</t>
  </si>
  <si>
    <t>Daniel Eduardo</t>
  </si>
  <si>
    <t>María Fernanda</t>
  </si>
  <si>
    <t>Martín</t>
  </si>
  <si>
    <t>LEDESMA</t>
  </si>
  <si>
    <t>Silvia Adriana</t>
  </si>
  <si>
    <t>Sandra Mabel</t>
  </si>
  <si>
    <t>LOMBARDO</t>
  </si>
  <si>
    <t>Juan José</t>
  </si>
  <si>
    <t>LORENZO</t>
  </si>
  <si>
    <t>Gustavo Sergio</t>
  </si>
  <si>
    <t>Lucas Daniel</t>
  </si>
  <si>
    <t>MARTINEZ</t>
  </si>
  <si>
    <t>MARTINI</t>
  </si>
  <si>
    <t>Stella Maris</t>
  </si>
  <si>
    <t>Graciela</t>
  </si>
  <si>
    <t>Analia Inés</t>
  </si>
  <si>
    <t>MERCADO</t>
  </si>
  <si>
    <t>MOLINA</t>
  </si>
  <si>
    <t>MUNDO</t>
  </si>
  <si>
    <t>MUÑOZ</t>
  </si>
  <si>
    <t>MURGIDA</t>
  </si>
  <si>
    <t>Alejandro Daniel</t>
  </si>
  <si>
    <t>NOVARO</t>
  </si>
  <si>
    <t>Marcos</t>
  </si>
  <si>
    <t>NUÑEZ</t>
  </si>
  <si>
    <t>Marcela Alejandra</t>
  </si>
  <si>
    <t>Verónica</t>
  </si>
  <si>
    <t>PALOMINO</t>
  </si>
  <si>
    <t>PINEAU</t>
  </si>
  <si>
    <t>Daniel Gustavo</t>
  </si>
  <si>
    <t>POZZI</t>
  </si>
  <si>
    <t>QUIROGA</t>
  </si>
  <si>
    <t>Patricia Noemí</t>
  </si>
  <si>
    <t>REPETTO</t>
  </si>
  <si>
    <t>RODRÍGUEZ</t>
  </si>
  <si>
    <t>ROMERO</t>
  </si>
  <si>
    <t>RUIZ</t>
  </si>
  <si>
    <t>SANTOS</t>
  </si>
  <si>
    <t>Alejandro Miguel</t>
  </si>
  <si>
    <t>SETTON</t>
  </si>
  <si>
    <t>SOTO</t>
  </si>
  <si>
    <t>SUAREZ</t>
  </si>
  <si>
    <t>Daniel Alejandro</t>
  </si>
  <si>
    <t>VARELA</t>
  </si>
  <si>
    <t>Marcelo Sergio</t>
  </si>
  <si>
    <t>VÁZQUEZ</t>
  </si>
  <si>
    <t>VITALE</t>
  </si>
  <si>
    <t>Diego Ariel</t>
  </si>
  <si>
    <t>ZAGO</t>
  </si>
  <si>
    <t>Carlos Eduardo</t>
  </si>
  <si>
    <t>ZUBILLAGA</t>
  </si>
  <si>
    <t>TOGNETTI</t>
  </si>
  <si>
    <t>Pedro Maximiliano</t>
  </si>
  <si>
    <t>PÉREZ</t>
  </si>
  <si>
    <t>QUINTANA</t>
  </si>
  <si>
    <t>Isabel Alicia</t>
  </si>
  <si>
    <t>Romina Raquel</t>
  </si>
  <si>
    <t>20020190200156BA</t>
  </si>
  <si>
    <t>ABAL</t>
  </si>
  <si>
    <t>Facundo Juan Pablo</t>
  </si>
  <si>
    <t>20020190100056BA</t>
  </si>
  <si>
    <t>ABAL MEDINA</t>
  </si>
  <si>
    <t>Juan Manuel</t>
  </si>
  <si>
    <t>20020190200331BA</t>
  </si>
  <si>
    <t>ABASOLO</t>
  </si>
  <si>
    <t>Ezequiel</t>
  </si>
  <si>
    <t>20020190100038BA</t>
  </si>
  <si>
    <t>ABELENDA</t>
  </si>
  <si>
    <t>Virginia</t>
  </si>
  <si>
    <t>20020190100253BA</t>
  </si>
  <si>
    <t>ABOY</t>
  </si>
  <si>
    <t>Rosa Milagros</t>
  </si>
  <si>
    <t>20020190200229BA</t>
  </si>
  <si>
    <t>ABRUZZESE</t>
  </si>
  <si>
    <t>Giselle Adriana</t>
  </si>
  <si>
    <t>20020190200436BA</t>
  </si>
  <si>
    <t>ACEVEDO</t>
  </si>
  <si>
    <t>Verónica Judith</t>
  </si>
  <si>
    <t>20020190200312BA</t>
  </si>
  <si>
    <t>20020190100203BA</t>
  </si>
  <si>
    <t>ADAMO</t>
  </si>
  <si>
    <t>20020190100113BA</t>
  </si>
  <si>
    <t>Hugo Pedro</t>
  </si>
  <si>
    <t>20720190100008BA</t>
  </si>
  <si>
    <t>ADLER</t>
  </si>
  <si>
    <t>Lidia Isabel</t>
  </si>
  <si>
    <t>20020190100310BA</t>
  </si>
  <si>
    <t>AGUSTO</t>
  </si>
  <si>
    <t>Mariano Roberto</t>
  </si>
  <si>
    <t>20020190100150BA</t>
  </si>
  <si>
    <t>AISEMBERG</t>
  </si>
  <si>
    <t>Alicia Beatriz</t>
  </si>
  <si>
    <t>20020190200054BA</t>
  </si>
  <si>
    <t>AJMECHET</t>
  </si>
  <si>
    <t>Sabrina</t>
  </si>
  <si>
    <t>20020190200045BA</t>
  </si>
  <si>
    <t>ALBERTONI BORGHESE</t>
  </si>
  <si>
    <t>20020190100299BA</t>
  </si>
  <si>
    <t>ALDABE BILMES</t>
  </si>
  <si>
    <t>Sara Alfonsiba Dora</t>
  </si>
  <si>
    <t>20020190100377BA</t>
  </si>
  <si>
    <t>ALEGRE</t>
  </si>
  <si>
    <t>20020190200136BA</t>
  </si>
  <si>
    <t>ALLIEVI</t>
  </si>
  <si>
    <t>Mariana Claudia</t>
  </si>
  <si>
    <t>20020190200067BA</t>
  </si>
  <si>
    <t>ALMEJÚN</t>
  </si>
  <si>
    <t>María Belén</t>
  </si>
  <si>
    <t>20020190200351BA</t>
  </si>
  <si>
    <t>20020190100163BA</t>
  </si>
  <si>
    <t>20020190200284BA</t>
  </si>
  <si>
    <t>AMANTE</t>
  </si>
  <si>
    <t>Adriana Esther</t>
  </si>
  <si>
    <t>20020190200031BA</t>
  </si>
  <si>
    <t>AMARAL</t>
  </si>
  <si>
    <t>20020190100039BA</t>
  </si>
  <si>
    <t>AMSTER</t>
  </si>
  <si>
    <t>Pablo Gustavo</t>
  </si>
  <si>
    <t>20020190200177BA</t>
  </si>
  <si>
    <t>ANTONEL</t>
  </si>
  <si>
    <t>Paula Soledad</t>
  </si>
  <si>
    <t>20020190200404BA</t>
  </si>
  <si>
    <t>APARICIO GONZÁLEZ</t>
  </si>
  <si>
    <t>Pamela Alejandra</t>
  </si>
  <si>
    <t>20020190200354BA</t>
  </si>
  <si>
    <t>APHESTEGUY</t>
  </si>
  <si>
    <t>20020190200291BA</t>
  </si>
  <si>
    <t>ARDILA</t>
  </si>
  <si>
    <t>Sara Elena</t>
  </si>
  <si>
    <t>20020190200342BA</t>
  </si>
  <si>
    <t>AROMI</t>
  </si>
  <si>
    <t>José Daniel</t>
  </si>
  <si>
    <t>20020190100221BA</t>
  </si>
  <si>
    <t>ARONSON</t>
  </si>
  <si>
    <t>Paulina Perla C.</t>
  </si>
  <si>
    <t>20020190200082BA</t>
  </si>
  <si>
    <t>ARRAZTOA</t>
  </si>
  <si>
    <t>Claudia Cecilia</t>
  </si>
  <si>
    <t>20020190200165BA</t>
  </si>
  <si>
    <t>ARREGHINI</t>
  </si>
  <si>
    <t>Silvana</t>
  </si>
  <si>
    <t>20020190200297BA</t>
  </si>
  <si>
    <t>ARZENI</t>
  </si>
  <si>
    <t>Carolina</t>
  </si>
  <si>
    <t>20020190100190BA</t>
  </si>
  <si>
    <t>ARZENO</t>
  </si>
  <si>
    <t>20020190200353BA</t>
  </si>
  <si>
    <t>ASCHIERI</t>
  </si>
  <si>
    <t>Patricia Cristina</t>
  </si>
  <si>
    <t>20020190100210BA</t>
  </si>
  <si>
    <t>AUSTIN</t>
  </si>
  <si>
    <t>Amy Theresa</t>
  </si>
  <si>
    <t>20020190100165BA</t>
  </si>
  <si>
    <t>AVELEYRA</t>
  </si>
  <si>
    <t>Ema Elena</t>
  </si>
  <si>
    <t>20020190200083BA</t>
  </si>
  <si>
    <t>AYOS</t>
  </si>
  <si>
    <t>Emilio Jorge</t>
  </si>
  <si>
    <t>20020190100380BA</t>
  </si>
  <si>
    <t>AZZOLLINI</t>
  </si>
  <si>
    <t>Susana Celeste</t>
  </si>
  <si>
    <t>20020190200110BA</t>
  </si>
  <si>
    <t>BAEZ</t>
  </si>
  <si>
    <t>20020190100180BA</t>
  </si>
  <si>
    <t>BALERIO</t>
  </si>
  <si>
    <t>20020190100043BA</t>
  </si>
  <si>
    <t>BALESTRASSE</t>
  </si>
  <si>
    <t>Karina  Beatriz</t>
  </si>
  <si>
    <t>20020190200040BA</t>
  </si>
  <si>
    <t>BANG</t>
  </si>
  <si>
    <t>Claudia Lia</t>
  </si>
  <si>
    <t>20020190200309BA</t>
  </si>
  <si>
    <t>BARANDIARAN</t>
  </si>
  <si>
    <t>Soledad</t>
  </si>
  <si>
    <t>20020190200360BA</t>
  </si>
  <si>
    <t>BARBERIS</t>
  </si>
  <si>
    <t>Sergio Daniel</t>
  </si>
  <si>
    <t>20020190100067BA</t>
  </si>
  <si>
    <t>BAREIRO</t>
  </si>
  <si>
    <t>20020190100029BA</t>
  </si>
  <si>
    <t>BARREYRO</t>
  </si>
  <si>
    <t>20020190100176BA</t>
  </si>
  <si>
    <t>BARTOLI</t>
  </si>
  <si>
    <t>Carmen María Adriana</t>
  </si>
  <si>
    <t>20020190100208BA</t>
  </si>
  <si>
    <t>BATISTA</t>
  </si>
  <si>
    <t>William Bennett</t>
  </si>
  <si>
    <t>20020190200145BA</t>
  </si>
  <si>
    <t>BATTISTA</t>
  </si>
  <si>
    <t>Emiliano</t>
  </si>
  <si>
    <t>20020190100344BA</t>
  </si>
  <si>
    <t>BECCARIA</t>
  </si>
  <si>
    <t>Luis Alberto</t>
  </si>
  <si>
    <t>20020190200098BA</t>
  </si>
  <si>
    <t>BELARDO</t>
  </si>
  <si>
    <t>20020190100385BA</t>
  </si>
  <si>
    <t>BELOFF</t>
  </si>
  <si>
    <t>Mary Ana</t>
  </si>
  <si>
    <t>20020190200260BA</t>
  </si>
  <si>
    <t>BENDERSKY</t>
  </si>
  <si>
    <t>20020190100320BA</t>
  </si>
  <si>
    <t>BENTANCOR</t>
  </si>
  <si>
    <t>Adriana</t>
  </si>
  <si>
    <t>20020190200394BA</t>
  </si>
  <si>
    <t>BERAMENDI</t>
  </si>
  <si>
    <t>Maite Regina</t>
  </si>
  <si>
    <t>20020190100149BA</t>
  </si>
  <si>
    <t>BERCHOLC</t>
  </si>
  <si>
    <t>20020190100033BA</t>
  </si>
  <si>
    <t>BERG</t>
  </si>
  <si>
    <t>Gabriela Alicia</t>
  </si>
  <si>
    <t>20020190200293BA</t>
  </si>
  <si>
    <t>BERINI</t>
  </si>
  <si>
    <t>Carolina Andrea</t>
  </si>
  <si>
    <t>20020190200147BA</t>
  </si>
  <si>
    <t>BERISSO</t>
  </si>
  <si>
    <t>20020190200398BA</t>
  </si>
  <si>
    <t>BERNABEU</t>
  </si>
  <si>
    <t>Ezequiel Adrián</t>
  </si>
  <si>
    <t>20020190100057BA</t>
  </si>
  <si>
    <t>Ramon Oscar</t>
  </si>
  <si>
    <t>20020190100249BA</t>
  </si>
  <si>
    <t>BERRA</t>
  </si>
  <si>
    <t>20020190100076BA</t>
  </si>
  <si>
    <t>BERTORELLO</t>
  </si>
  <si>
    <t>Mario Adrián</t>
  </si>
  <si>
    <t>20620190100007BA</t>
  </si>
  <si>
    <t>BESALÚ PARKINSON</t>
  </si>
  <si>
    <t>Aurora Victoria Sofía</t>
  </si>
  <si>
    <t>20020190200106BA</t>
  </si>
  <si>
    <t>BESSEGA</t>
  </si>
  <si>
    <t>Cecilia Fabiana</t>
  </si>
  <si>
    <t>20020190200125BA</t>
  </si>
  <si>
    <t>BIALAKOWSKY</t>
  </si>
  <si>
    <t>Alejandro Marcos</t>
  </si>
  <si>
    <t>20020190200017BA</t>
  </si>
  <si>
    <t>BIEDA</t>
  </si>
  <si>
    <t>Esteban Enrique</t>
  </si>
  <si>
    <t>20020190100244BA</t>
  </si>
  <si>
    <t>BILENCA</t>
  </si>
  <si>
    <t>David Norberto</t>
  </si>
  <si>
    <t>20020190200218BA</t>
  </si>
  <si>
    <t>BILLI</t>
  </si>
  <si>
    <t>Noelia</t>
  </si>
  <si>
    <t>20020190200037BA</t>
  </si>
  <si>
    <t>20020190200117BA</t>
  </si>
  <si>
    <t>20020190100062BA</t>
  </si>
  <si>
    <t>María De Las Mercedes</t>
  </si>
  <si>
    <t>20020190200418BA</t>
  </si>
  <si>
    <t>BLANCO CRIVELLI</t>
  </si>
  <si>
    <t>Ximena</t>
  </si>
  <si>
    <t>20020190100323BA</t>
  </si>
  <si>
    <t>BOEYKENS</t>
  </si>
  <si>
    <t>Susana Patricia</t>
  </si>
  <si>
    <t>20020190100177BA</t>
  </si>
  <si>
    <t>BOMBINI</t>
  </si>
  <si>
    <t>Gustavo Horacio</t>
  </si>
  <si>
    <t>20020190100352BA</t>
  </si>
  <si>
    <t>BONATTI</t>
  </si>
  <si>
    <t>20020190100242BA</t>
  </si>
  <si>
    <t>BONESI</t>
  </si>
  <si>
    <t>Sergio Mauricio</t>
  </si>
  <si>
    <t>20020190200075BA</t>
  </si>
  <si>
    <t>Lorena Natalia</t>
  </si>
  <si>
    <t>20020190100189BA</t>
  </si>
  <si>
    <t>BONOFIGLIO</t>
  </si>
  <si>
    <t>20020190200128BA</t>
  </si>
  <si>
    <t>BORRELLI</t>
  </si>
  <si>
    <t>20020190100107BA</t>
  </si>
  <si>
    <t>BOSCHAN</t>
  </si>
  <si>
    <t>20020190200056BA</t>
  </si>
  <si>
    <t>BOSCHI</t>
  </si>
  <si>
    <t>20020190100317BA</t>
  </si>
  <si>
    <t>BOVERI</t>
  </si>
  <si>
    <t>20020190200370BA</t>
  </si>
  <si>
    <t>BOZZUTO</t>
  </si>
  <si>
    <t>Damián Leandro</t>
  </si>
  <si>
    <t>20020190100370BA</t>
  </si>
  <si>
    <t>BRATANICH</t>
  </si>
  <si>
    <t>Ana Cristina</t>
  </si>
  <si>
    <t>20020190100044BA</t>
  </si>
  <si>
    <t>BRAUER</t>
  </si>
  <si>
    <t>Oscar Daniel</t>
  </si>
  <si>
    <t>20020190100075BA</t>
  </si>
  <si>
    <t>BRITES</t>
  </si>
  <si>
    <t>Fernando Daniel</t>
  </si>
  <si>
    <t>20020190200259BA</t>
  </si>
  <si>
    <t>BRUNO</t>
  </si>
  <si>
    <t>María Luz</t>
  </si>
  <si>
    <t>20020190200317BA</t>
  </si>
  <si>
    <t>BUEMI</t>
  </si>
  <si>
    <t>20020190100205BA</t>
  </si>
  <si>
    <t>BUIS</t>
  </si>
  <si>
    <t>Emiliano Jerónimo</t>
  </si>
  <si>
    <t>20020190200003BA</t>
  </si>
  <si>
    <t>BUNGE CAMPOS</t>
  </si>
  <si>
    <t>Luis María Roberto Mario</t>
  </si>
  <si>
    <t>20020190100077BA</t>
  </si>
  <si>
    <t>BURIN</t>
  </si>
  <si>
    <t>Débora Ines</t>
  </si>
  <si>
    <t>20020190200080BA</t>
  </si>
  <si>
    <t>BURKART</t>
  </si>
  <si>
    <t>Mara Elisa</t>
  </si>
  <si>
    <t>20020190200042BA</t>
  </si>
  <si>
    <t>BUSTOS</t>
  </si>
  <si>
    <t>Carla Paola</t>
  </si>
  <si>
    <t>20020190100290BA</t>
  </si>
  <si>
    <t>BUZZOLA</t>
  </si>
  <si>
    <t>Fernanda Roxan</t>
  </si>
  <si>
    <t>20020190100070BA</t>
  </si>
  <si>
    <t>CABANCHIK</t>
  </si>
  <si>
    <t>Samuel Manuel</t>
  </si>
  <si>
    <t>20020190200265BA</t>
  </si>
  <si>
    <t>Daniel Francisco</t>
  </si>
  <si>
    <t>20020190100278BA</t>
  </si>
  <si>
    <t>CALVO</t>
  </si>
  <si>
    <t>Florencia Nora</t>
  </si>
  <si>
    <t>20020190200432BA</t>
  </si>
  <si>
    <t>Anabel</t>
  </si>
  <si>
    <t>20020190200401BA</t>
  </si>
  <si>
    <t>CALZADO</t>
  </si>
  <si>
    <t>Mercedes</t>
  </si>
  <si>
    <t>20020190200029BA</t>
  </si>
  <si>
    <t>CAMICIA</t>
  </si>
  <si>
    <t>Federico</t>
  </si>
  <si>
    <t>20020190100123BA</t>
  </si>
  <si>
    <t>CAMPAGNO</t>
  </si>
  <si>
    <t>Marcelo Pedro</t>
  </si>
  <si>
    <t>20020190200301BA</t>
  </si>
  <si>
    <t>CAMPARI</t>
  </si>
  <si>
    <t>Gabriela Eda</t>
  </si>
  <si>
    <t>20020190100314BA</t>
  </si>
  <si>
    <t>CANELLADA</t>
  </si>
  <si>
    <t>Andrea Mercedes</t>
  </si>
  <si>
    <t>20020190200204BA</t>
  </si>
  <si>
    <t>CANELO</t>
  </si>
  <si>
    <t>Paula Vera</t>
  </si>
  <si>
    <t>20020190200227BA</t>
  </si>
  <si>
    <t>CANIFFI</t>
  </si>
  <si>
    <t>Carolina Cecilia</t>
  </si>
  <si>
    <t>20020190100252BA</t>
  </si>
  <si>
    <t>CANTET</t>
  </si>
  <si>
    <t>Rodolfo Juan Carlos</t>
  </si>
  <si>
    <t>20020190200231BA</t>
  </si>
  <si>
    <t>CAPECE</t>
  </si>
  <si>
    <t>Luciana</t>
  </si>
  <si>
    <t>20020190100133BA</t>
  </si>
  <si>
    <t>CAPITANIO</t>
  </si>
  <si>
    <t>Fabiana Lia</t>
  </si>
  <si>
    <t>20020190100214BA</t>
  </si>
  <si>
    <t>CAPUZZI</t>
  </si>
  <si>
    <t>20020190200302BA</t>
  </si>
  <si>
    <t>CARACCIOLO</t>
  </si>
  <si>
    <t>Néstor</t>
  </si>
  <si>
    <t>20020190200305BA</t>
  </si>
  <si>
    <t>CARAM</t>
  </si>
  <si>
    <t>Leonidas Facundo</t>
  </si>
  <si>
    <t>20020190200087BA</t>
  </si>
  <si>
    <t>20020190200061BA</t>
  </si>
  <si>
    <t>CARDIGNI</t>
  </si>
  <si>
    <t>20020190200387BA</t>
  </si>
  <si>
    <t>CAROU</t>
  </si>
  <si>
    <t>María Clara</t>
  </si>
  <si>
    <t>20020190200084BA</t>
  </si>
  <si>
    <t>CARRETERO</t>
  </si>
  <si>
    <t>María Ignacia</t>
  </si>
  <si>
    <t>20020190200012BA</t>
  </si>
  <si>
    <t>CASALI</t>
  </si>
  <si>
    <t>Cecilia Irene</t>
  </si>
  <si>
    <t>20020190100049BA</t>
  </si>
  <si>
    <t>CASTELLO DUBRA</t>
  </si>
  <si>
    <t>Julio Antonio</t>
  </si>
  <si>
    <t>20020190100059BA</t>
  </si>
  <si>
    <t>CASTELO</t>
  </si>
  <si>
    <t>Marcela Karina</t>
  </si>
  <si>
    <t>20020190200194BA</t>
  </si>
  <si>
    <t>CASTILLA LOZANO</t>
  </si>
  <si>
    <t>María Del Rocío</t>
  </si>
  <si>
    <t>20020190200327BA</t>
  </si>
  <si>
    <t>Ana Fernanda</t>
  </si>
  <si>
    <t>20620190200002BA</t>
  </si>
  <si>
    <t>Rodrigo</t>
  </si>
  <si>
    <t>20020190200277BA</t>
  </si>
  <si>
    <t>CASTRO PARODI</t>
  </si>
  <si>
    <t>Mauricio Omar</t>
  </si>
  <si>
    <t>20020190100045BA</t>
  </si>
  <si>
    <t>CASTRO SOLANO</t>
  </si>
  <si>
    <t>Alejandro Alberto</t>
  </si>
  <si>
    <t>20020190100333BA</t>
  </si>
  <si>
    <t>CATANZARO</t>
  </si>
  <si>
    <t>Gisela Mara</t>
  </si>
  <si>
    <t>20020190100105BA</t>
  </si>
  <si>
    <t>CEBALLOS</t>
  </si>
  <si>
    <t>20020190100227BA</t>
  </si>
  <si>
    <t>CERRONE</t>
  </si>
  <si>
    <t>Gloria</t>
  </si>
  <si>
    <t>20020190200383BA</t>
  </si>
  <si>
    <t>CETRÁNGOLO</t>
  </si>
  <si>
    <t>20020190200135BA</t>
  </si>
  <si>
    <t>CHAUFAN</t>
  </si>
  <si>
    <t>20020190200240BA</t>
  </si>
  <si>
    <t>CICCONE</t>
  </si>
  <si>
    <t>Florencia</t>
  </si>
  <si>
    <t>20020190100282BA</t>
  </si>
  <si>
    <t>CIEZA</t>
  </si>
  <si>
    <t>20020190100262BA</t>
  </si>
  <si>
    <t>CIORDIA</t>
  </si>
  <si>
    <t>Martín José Raúl</t>
  </si>
  <si>
    <t>20020190100238BA</t>
  </si>
  <si>
    <t>CITRO</t>
  </si>
  <si>
    <t>Silvia Viviana</t>
  </si>
  <si>
    <t>20020190100140BA</t>
  </si>
  <si>
    <t>CITTADINO</t>
  </si>
  <si>
    <t>Emilio Alejandro</t>
  </si>
  <si>
    <t>20620190100004BA</t>
  </si>
  <si>
    <t>CLEMENTE</t>
  </si>
  <si>
    <t>Adriana Rosa</t>
  </si>
  <si>
    <t>20020190200193BA</t>
  </si>
  <si>
    <t>CLERICI</t>
  </si>
  <si>
    <t>Paula Andrea</t>
  </si>
  <si>
    <t>20020190100313BA</t>
  </si>
  <si>
    <t>CLÉRICO</t>
  </si>
  <si>
    <t>20020190100256BA</t>
  </si>
  <si>
    <t>COCCA</t>
  </si>
  <si>
    <t>Claudia Marcela</t>
  </si>
  <si>
    <t>20720190200005BA</t>
  </si>
  <si>
    <t>COLAVECCHIA</t>
  </si>
  <si>
    <t>20020190200256BA</t>
  </si>
  <si>
    <t>20020190200169BA</t>
  </si>
  <si>
    <t>Octavio</t>
  </si>
  <si>
    <t>20020190200367BA</t>
  </si>
  <si>
    <t>CONDE GARRIDO</t>
  </si>
  <si>
    <t>20020190200322BA</t>
  </si>
  <si>
    <t>CONTURSI</t>
  </si>
  <si>
    <t>20020190100013BA</t>
  </si>
  <si>
    <t>CORDO</t>
  </si>
  <si>
    <t>Sandra Myriam Cordo</t>
  </si>
  <si>
    <t>20020190200406BA</t>
  </si>
  <si>
    <t>CORTI</t>
  </si>
  <si>
    <t>Horacio Guillermo Anibal</t>
  </si>
  <si>
    <t>20020190100085BA</t>
  </si>
  <si>
    <t>CRENZEL</t>
  </si>
  <si>
    <t>Emilio Ariel</t>
  </si>
  <si>
    <t>20020190100047BA</t>
  </si>
  <si>
    <t>CRESPO</t>
  </si>
  <si>
    <t>20020190200254BA</t>
  </si>
  <si>
    <t>CRISTIANO</t>
  </si>
  <si>
    <t>Piedad María</t>
  </si>
  <si>
    <t>20020190100017BA</t>
  </si>
  <si>
    <t>CROCE</t>
  </si>
  <si>
    <t>20020190200423BA</t>
  </si>
  <si>
    <t>CROVETTO</t>
  </si>
  <si>
    <t>María Marcela</t>
  </si>
  <si>
    <t>20020190200217BA</t>
  </si>
  <si>
    <t>CUCCHI</t>
  </si>
  <si>
    <t>20020190100058BA</t>
  </si>
  <si>
    <t>CUESTA</t>
  </si>
  <si>
    <t>Eduardo Martín</t>
  </si>
  <si>
    <t>20020190200201BA</t>
  </si>
  <si>
    <t>CURTO</t>
  </si>
  <si>
    <t>Lucrecia Maria</t>
  </si>
  <si>
    <t>20020190200090BA</t>
  </si>
  <si>
    <t>CUTULI</t>
  </si>
  <si>
    <t>María Soledad</t>
  </si>
  <si>
    <t>20020190200181BA</t>
  </si>
  <si>
    <t>DALLE</t>
  </si>
  <si>
    <t>Pablo Martín</t>
  </si>
  <si>
    <t>20020190200321BA</t>
  </si>
  <si>
    <t>D'ANDREA</t>
  </si>
  <si>
    <t>Karina Elizabeth</t>
  </si>
  <si>
    <t>20020190200170BA</t>
  </si>
  <si>
    <t>D'ANTONIO</t>
  </si>
  <si>
    <t>Débora Carina</t>
  </si>
  <si>
    <t>20020190100247BA</t>
  </si>
  <si>
    <t>DASSO</t>
  </si>
  <si>
    <t>20020190200232BA</t>
  </si>
  <si>
    <t>DE CRISTÓFORIS</t>
  </si>
  <si>
    <t>Pablo Esteban</t>
  </si>
  <si>
    <t>20020190100223BA</t>
  </si>
  <si>
    <t>Nadia Andrea</t>
  </si>
  <si>
    <t>20020190100235BA</t>
  </si>
  <si>
    <t>DE JONG</t>
  </si>
  <si>
    <t>Ingrid Lilia</t>
  </si>
  <si>
    <t>20020190100285BA</t>
  </si>
  <si>
    <t>DE LA FUENTE</t>
  </si>
  <si>
    <t>Elba Beatriz</t>
  </si>
  <si>
    <t>20020190200261BA</t>
  </si>
  <si>
    <t>20020190100164BA</t>
  </si>
  <si>
    <t>DE LAURENTIIS</t>
  </si>
  <si>
    <t>20020190200220BA</t>
  </si>
  <si>
    <t>DE LUCA SAROBE</t>
  </si>
  <si>
    <t>Verónica Adriana</t>
  </si>
  <si>
    <t>20020190200157BA</t>
  </si>
  <si>
    <t>DE LUCCA</t>
  </si>
  <si>
    <t>Romina Carmen</t>
  </si>
  <si>
    <t>20020190100079BA</t>
  </si>
  <si>
    <t>DE MARINIS</t>
  </si>
  <si>
    <t>Ernesto Pablo</t>
  </si>
  <si>
    <t>20020190200452BA</t>
  </si>
  <si>
    <t>DE MÁRSICO</t>
  </si>
  <si>
    <t>María Cecilia</t>
  </si>
  <si>
    <t>20020190200185BA</t>
  </si>
  <si>
    <t>DE OLASO</t>
  </si>
  <si>
    <t>Juan</t>
  </si>
  <si>
    <t>20020190200050BA</t>
  </si>
  <si>
    <t>DE SAN CELEDONIO</t>
  </si>
  <si>
    <t>Romina Paola</t>
  </si>
  <si>
    <t>20020190100027BA</t>
  </si>
  <si>
    <t>DE SÁRRAGA</t>
  </si>
  <si>
    <t>Ricardo Mario</t>
  </si>
  <si>
    <t>20020190100092BA</t>
  </si>
  <si>
    <t>DE SIMONE</t>
  </si>
  <si>
    <t>Emilio Adrián</t>
  </si>
  <si>
    <t>20020190100379BA</t>
  </si>
  <si>
    <t>DELGADO</t>
  </si>
  <si>
    <t>Osvaldo Leonardo</t>
  </si>
  <si>
    <t>20020190100102BA</t>
  </si>
  <si>
    <t>DEPINO</t>
  </si>
  <si>
    <t>Amaicha Mara</t>
  </si>
  <si>
    <t>20020190100083BA</t>
  </si>
  <si>
    <t>DESIMONE</t>
  </si>
  <si>
    <t>Martín Federico</t>
  </si>
  <si>
    <t>20020190100193BA</t>
  </si>
  <si>
    <t>DEVALLE</t>
  </si>
  <si>
    <t>Verónica Estela</t>
  </si>
  <si>
    <t>20020190200109BA</t>
  </si>
  <si>
    <t>DI BELLA</t>
  </si>
  <si>
    <t>Carla Estefania</t>
  </si>
  <si>
    <t>20020190100182BA</t>
  </si>
  <si>
    <t>DI CHENNA</t>
  </si>
  <si>
    <t>Pablo Héctor</t>
  </si>
  <si>
    <t>20020190200262BA</t>
  </si>
  <si>
    <t>DI LELLO</t>
  </si>
  <si>
    <t>Federico Alejandro</t>
  </si>
  <si>
    <t>20020190200081BA</t>
  </si>
  <si>
    <t>DI LUOZZO</t>
  </si>
  <si>
    <t>Nicolás</t>
  </si>
  <si>
    <t>20020190200228BA</t>
  </si>
  <si>
    <t>DI SALVO</t>
  </si>
  <si>
    <t>Luciana Paula</t>
  </si>
  <si>
    <t>20020190100255BA</t>
  </si>
  <si>
    <t>20020190200093BA</t>
  </si>
  <si>
    <t>DÍAZ</t>
  </si>
  <si>
    <t>Jimena Estela</t>
  </si>
  <si>
    <t>20020190200449BA</t>
  </si>
  <si>
    <t>20020190200216BA</t>
  </si>
  <si>
    <t>DIVENOSA</t>
  </si>
  <si>
    <t>Marisa Graciela</t>
  </si>
  <si>
    <t>20020190200092BA</t>
  </si>
  <si>
    <t>DIZ</t>
  </si>
  <si>
    <t>Tania</t>
  </si>
  <si>
    <t>20620190100008BA</t>
  </si>
  <si>
    <t>DOBRUSKIN</t>
  </si>
  <si>
    <t>Mauro David</t>
  </si>
  <si>
    <t>20020190200149BA</t>
  </si>
  <si>
    <t>D'ODORICO</t>
  </si>
  <si>
    <t>20020190200412BA</t>
  </si>
  <si>
    <t>DOMÍNGUEZ</t>
  </si>
  <si>
    <t>20020190100175BA</t>
  </si>
  <si>
    <t>DONATO</t>
  </si>
  <si>
    <t>20020190200314BA</t>
  </si>
  <si>
    <t>DORFMAN</t>
  </si>
  <si>
    <t>Damián</t>
  </si>
  <si>
    <t>20020190200402BA</t>
  </si>
  <si>
    <t>DOS SANTOS FERREIRA</t>
  </si>
  <si>
    <t>Cristina Isabel</t>
  </si>
  <si>
    <t>20020190200006BA</t>
  </si>
  <si>
    <t>DRUILLE</t>
  </si>
  <si>
    <t>Magdalena</t>
  </si>
  <si>
    <t>20720190200013BA</t>
  </si>
  <si>
    <t>DUCHENE</t>
  </si>
  <si>
    <t>Adriana Graciela</t>
  </si>
  <si>
    <t>20020190100273BA</t>
  </si>
  <si>
    <t>Ricardo Guillermo</t>
  </si>
  <si>
    <t>20020190200033BA</t>
  </si>
  <si>
    <t>DVOSKIN</t>
  </si>
  <si>
    <t>20020190200214BA</t>
  </si>
  <si>
    <t>DYNER</t>
  </si>
  <si>
    <t>Luis Marcelo</t>
  </si>
  <si>
    <t>20720190100005BA</t>
  </si>
  <si>
    <t>EIJAN</t>
  </si>
  <si>
    <t>20020190200369BA</t>
  </si>
  <si>
    <t>EL JABER</t>
  </si>
  <si>
    <t>Loreley Rita</t>
  </si>
  <si>
    <t>20020190200459BA</t>
  </si>
  <si>
    <t>ELGIER</t>
  </si>
  <si>
    <t>Angel Manuel</t>
  </si>
  <si>
    <t>20020190200183BA</t>
  </si>
  <si>
    <t>ELIA</t>
  </si>
  <si>
    <t>Evelin Mariel</t>
  </si>
  <si>
    <t>20020190200384BA</t>
  </si>
  <si>
    <t>ELISALDE</t>
  </si>
  <si>
    <t>Roberto Mario</t>
  </si>
  <si>
    <t>20020190100362BA</t>
  </si>
  <si>
    <t>ERAUSQUIN</t>
  </si>
  <si>
    <t>Cristina</t>
  </si>
  <si>
    <t>20720190100004BA</t>
  </si>
  <si>
    <t>ESARTE</t>
  </si>
  <si>
    <t>Marcela Silvia</t>
  </si>
  <si>
    <t>20020190100169BA</t>
  </si>
  <si>
    <t>ESTÉBANEZ</t>
  </si>
  <si>
    <t>María Elina</t>
  </si>
  <si>
    <t>20020190200448BA</t>
  </si>
  <si>
    <t>ESTEVEZ</t>
  </si>
  <si>
    <t>20020190200273BA</t>
  </si>
  <si>
    <t>FABRE</t>
  </si>
  <si>
    <t>Bibiana Raquel</t>
  </si>
  <si>
    <t>20020190100274BA</t>
  </si>
  <si>
    <t>FANO</t>
  </si>
  <si>
    <t>Walter Gustavo</t>
  </si>
  <si>
    <t>20020190100055BA</t>
  </si>
  <si>
    <t>FARAONE</t>
  </si>
  <si>
    <t>20020190100137BA</t>
  </si>
  <si>
    <t>FAVALE</t>
  </si>
  <si>
    <t>Nicolás Octavio</t>
  </si>
  <si>
    <t>20020190200264BA</t>
  </si>
  <si>
    <t>FAZIO</t>
  </si>
  <si>
    <t>20020190100324BA</t>
  </si>
  <si>
    <t>FEIERSTEIN</t>
  </si>
  <si>
    <t>20020190200248BA</t>
  </si>
  <si>
    <t>FELDMAN</t>
  </si>
  <si>
    <t>20020190100093BA</t>
  </si>
  <si>
    <t>FELIU</t>
  </si>
  <si>
    <t>20020190100325BA</t>
  </si>
  <si>
    <t>FELLET</t>
  </si>
  <si>
    <t>20020190200032BA</t>
  </si>
  <si>
    <t>20020190200114BA</t>
  </si>
  <si>
    <t>20020190200289BA</t>
  </si>
  <si>
    <t>Mirta Gloria</t>
  </si>
  <si>
    <t>20020190200380BA</t>
  </si>
  <si>
    <t>20020190200352BA</t>
  </si>
  <si>
    <t>Paula Virginia</t>
  </si>
  <si>
    <t>20020190200158BA</t>
  </si>
  <si>
    <t>Bárbara</t>
  </si>
  <si>
    <t>20020190200392BA</t>
  </si>
  <si>
    <t>Patricia Lilia</t>
  </si>
  <si>
    <t>20020190200069BA</t>
  </si>
  <si>
    <t>FERNÁNDEZ BOUZO</t>
  </si>
  <si>
    <t>20020190100130BA</t>
  </si>
  <si>
    <t>FERNANDEZ CASO</t>
  </si>
  <si>
    <t>20020190200275BA</t>
  </si>
  <si>
    <t>FERNANDEZ DO PORTO</t>
  </si>
  <si>
    <t>Dario Augusto</t>
  </si>
  <si>
    <t>20020190200237BA</t>
  </si>
  <si>
    <t>FERNÁNDEZ LONG</t>
  </si>
  <si>
    <t>20020190200129BA</t>
  </si>
  <si>
    <t>FERNANDEZ PEPI</t>
  </si>
  <si>
    <t>20020190100372BA</t>
  </si>
  <si>
    <t>FERNANDEZ SLEZAK</t>
  </si>
  <si>
    <t>20020190100009BA</t>
  </si>
  <si>
    <t>FERNÁNDEZ SOLARI</t>
  </si>
  <si>
    <t>José Javier</t>
  </si>
  <si>
    <t>20020190100060BA</t>
  </si>
  <si>
    <t>FERNÁNDEZ TOME</t>
  </si>
  <si>
    <t>María Del Carmen</t>
  </si>
  <si>
    <t>20020190100367BA</t>
  </si>
  <si>
    <t>Pablo Augusto</t>
  </si>
  <si>
    <t>20020190200298BA</t>
  </si>
  <si>
    <t>FERRARIS</t>
  </si>
  <si>
    <t>Sabrina Alejandra</t>
  </si>
  <si>
    <t>20020190100264BA</t>
  </si>
  <si>
    <t>FERRÁS</t>
  </si>
  <si>
    <t>Graciela Liliana</t>
  </si>
  <si>
    <t>20020190100217BA</t>
  </si>
  <si>
    <t>20020190200267BA</t>
  </si>
  <si>
    <t>Jazmín</t>
  </si>
  <si>
    <t>20020190200361BA</t>
  </si>
  <si>
    <t>FERRERO</t>
  </si>
  <si>
    <t>Mariana Crisitna</t>
  </si>
  <si>
    <t>20020190200161BA</t>
  </si>
  <si>
    <t>FERREYRA</t>
  </si>
  <si>
    <t>20020190100126BA</t>
  </si>
  <si>
    <t>FEUERSTEIN</t>
  </si>
  <si>
    <t>Esteban</t>
  </si>
  <si>
    <t>20020190200178BA</t>
  </si>
  <si>
    <t>FIERRO</t>
  </si>
  <si>
    <t>María Angélica</t>
  </si>
  <si>
    <t>20020190100096BA</t>
  </si>
  <si>
    <t>FIGARI</t>
  </si>
  <si>
    <t>Claudia Alicia Susana</t>
  </si>
  <si>
    <t>20020190100021BA</t>
  </si>
  <si>
    <t>FIGUEIRA</t>
  </si>
  <si>
    <t>20020190200422BA</t>
  </si>
  <si>
    <t>FIGUEROLA</t>
  </si>
  <si>
    <t>Eva Lucia Margarita</t>
  </si>
  <si>
    <t>20020190200377BA</t>
  </si>
  <si>
    <t>FLOR</t>
  </si>
  <si>
    <t>Sabrina Andrea</t>
  </si>
  <si>
    <t>20020190100234BA</t>
  </si>
  <si>
    <t>FOLGUERA TELICHEVSKY</t>
  </si>
  <si>
    <t>Andrés</t>
  </si>
  <si>
    <t>20020190200208BA</t>
  </si>
  <si>
    <t>FOLINO</t>
  </si>
  <si>
    <t>20020190100213BA</t>
  </si>
  <si>
    <t>FORTE</t>
  </si>
  <si>
    <t>20020190200023BA</t>
  </si>
  <si>
    <t>FORTUNY</t>
  </si>
  <si>
    <t>Natalia Soledad</t>
  </si>
  <si>
    <t>20020190100267BA</t>
  </si>
  <si>
    <t>FRADKIN</t>
  </si>
  <si>
    <t>Raúl Osvaldo</t>
  </si>
  <si>
    <t>20020190100157BA</t>
  </si>
  <si>
    <t>FRAGA</t>
  </si>
  <si>
    <t>Cesar Guillermo</t>
  </si>
  <si>
    <t>20020190100048BA</t>
  </si>
  <si>
    <t>Paula Gabriela</t>
  </si>
  <si>
    <t>20720190200009BA</t>
  </si>
  <si>
    <t>Adriana Noemí</t>
  </si>
  <si>
    <t>20020190100265BA</t>
  </si>
  <si>
    <t>FRANCOIS</t>
  </si>
  <si>
    <t>Nora Judit</t>
  </si>
  <si>
    <t>20020190100199BA</t>
  </si>
  <si>
    <t>FRANK</t>
  </si>
  <si>
    <t>Fernanda María</t>
  </si>
  <si>
    <t>20020190200385BA</t>
  </si>
  <si>
    <t>FRASCHINA</t>
  </si>
  <si>
    <t>Jimena</t>
  </si>
  <si>
    <t>20020190200101BA</t>
  </si>
  <si>
    <t>GABRIEL</t>
  </si>
  <si>
    <t>20020190100330BA</t>
  </si>
  <si>
    <t>GALARZA</t>
  </si>
  <si>
    <t>Cecilia Gabriela</t>
  </si>
  <si>
    <t>20020190100183BA</t>
  </si>
  <si>
    <t>GALATI</t>
  </si>
  <si>
    <t>Beatriz Gloria</t>
  </si>
  <si>
    <t>20020190100233BA</t>
  </si>
  <si>
    <t>GALEOTTI</t>
  </si>
  <si>
    <t>20020190100006BA</t>
  </si>
  <si>
    <t>Julian Alejandro</t>
  </si>
  <si>
    <t>20020190100226BA</t>
  </si>
  <si>
    <t>GALLO</t>
  </si>
  <si>
    <t>Carola</t>
  </si>
  <si>
    <t>20720190200012BA</t>
  </si>
  <si>
    <t>GALLO VAULET</t>
  </si>
  <si>
    <t>Maria Lucia</t>
  </si>
  <si>
    <t>20020190200451BA</t>
  </si>
  <si>
    <t>GALVANI</t>
  </si>
  <si>
    <t>20720190200015BA</t>
  </si>
  <si>
    <t>GANDOLFO</t>
  </si>
  <si>
    <t>Mariana Silvia</t>
  </si>
  <si>
    <t>20020190100160BA</t>
  </si>
  <si>
    <t>GANGUI</t>
  </si>
  <si>
    <t>20020190200162BA</t>
  </si>
  <si>
    <t>GARBARZ</t>
  </si>
  <si>
    <t>Alan Nicolás</t>
  </si>
  <si>
    <t>20020190200088BA</t>
  </si>
  <si>
    <t>20020190100172BA</t>
  </si>
  <si>
    <t>Ana Rosa</t>
  </si>
  <si>
    <t>20020190100114BA</t>
  </si>
  <si>
    <t>GARCIA FRONTI</t>
  </si>
  <si>
    <t>Ines Mercedes</t>
  </si>
  <si>
    <t>20020190100023BA</t>
  </si>
  <si>
    <t>GARCÍA FRONTI</t>
  </si>
  <si>
    <t>Javier Ignacio</t>
  </si>
  <si>
    <t>20020190200121BA</t>
  </si>
  <si>
    <t>GARCÍA GIBSON</t>
  </si>
  <si>
    <t>20020190200002BA</t>
  </si>
  <si>
    <t>GARCIA INZA</t>
  </si>
  <si>
    <t>Mariano Andrés</t>
  </si>
  <si>
    <t>20020190100353BA</t>
  </si>
  <si>
    <t>GARCÍA LIÑEIRO</t>
  </si>
  <si>
    <t>José Alberto</t>
  </si>
  <si>
    <t>20020190100001BA</t>
  </si>
  <si>
    <t>GARCIA MAC GAW</t>
  </si>
  <si>
    <t>Carlos Guillermo</t>
  </si>
  <si>
    <t>20020190100258BA</t>
  </si>
  <si>
    <t>GARRETA LECLERCQ</t>
  </si>
  <si>
    <t>Mariano Raúl</t>
  </si>
  <si>
    <t>20020190200171BA</t>
  </si>
  <si>
    <t>GASPARINI</t>
  </si>
  <si>
    <t>Sandra Edith</t>
  </si>
  <si>
    <t>20020190100128BA</t>
  </si>
  <si>
    <t>GASSMANN</t>
  </si>
  <si>
    <t>20020190100104BA</t>
  </si>
  <si>
    <t>GASTRON</t>
  </si>
  <si>
    <t>Andrea Laura</t>
  </si>
  <si>
    <t>20020190100365BA</t>
  </si>
  <si>
    <t>GAZZANIGA</t>
  </si>
  <si>
    <t>Silvina N.</t>
  </si>
  <si>
    <t>20020190100138BA</t>
  </si>
  <si>
    <t>GENTILE</t>
  </si>
  <si>
    <t>Nélida Alcira</t>
  </si>
  <si>
    <t>20020190100139BA</t>
  </si>
  <si>
    <t>GERLERO</t>
  </si>
  <si>
    <t>Mario Silvio</t>
  </si>
  <si>
    <t>20020190100382BA</t>
  </si>
  <si>
    <t>GHIGLIONE</t>
  </si>
  <si>
    <t>Matias</t>
  </si>
  <si>
    <t>20020190100191BA</t>
  </si>
  <si>
    <t>GIGLIO</t>
  </si>
  <si>
    <t>Mónica Adriana</t>
  </si>
  <si>
    <t>20020190100332BA</t>
  </si>
  <si>
    <t>GILIBERTO</t>
  </si>
  <si>
    <t>20020190100349BA</t>
  </si>
  <si>
    <t>GILLI</t>
  </si>
  <si>
    <t>20020190100008BA</t>
  </si>
  <si>
    <t>GIMENEZ</t>
  </si>
  <si>
    <t>Juliana</t>
  </si>
  <si>
    <t>20020190200348BA</t>
  </si>
  <si>
    <t>GIORGI</t>
  </si>
  <si>
    <t>Guido Ignacio</t>
  </si>
  <si>
    <t>20020190100215BA</t>
  </si>
  <si>
    <t>GIROLA</t>
  </si>
  <si>
    <t>20020190100030BA</t>
  </si>
  <si>
    <t>GIRONACCI</t>
  </si>
  <si>
    <t>Mariela Mercedes</t>
  </si>
  <si>
    <t>20020190200266BA</t>
  </si>
  <si>
    <t>GLIEMMO</t>
  </si>
  <si>
    <t>20020190200182BA</t>
  </si>
  <si>
    <t>GLISONI</t>
  </si>
  <si>
    <t>Romina Julieta</t>
  </si>
  <si>
    <t>20020190100186BA</t>
  </si>
  <si>
    <t>GOLDSTEIN RAIJ</t>
  </si>
  <si>
    <t>20020190100152BA</t>
  </si>
  <si>
    <t>Teresita María Celina</t>
  </si>
  <si>
    <t>20020190200153BA</t>
  </si>
  <si>
    <t>GÓMEZ</t>
  </si>
  <si>
    <t>20020190200151BA</t>
  </si>
  <si>
    <t>Paula Luisina</t>
  </si>
  <si>
    <t>20720190200019BA</t>
  </si>
  <si>
    <t>GONZALEZ</t>
  </si>
  <si>
    <t>20020190200015BA</t>
  </si>
  <si>
    <t>Anahi Patricia</t>
  </si>
  <si>
    <t>20020190100090BA</t>
  </si>
  <si>
    <t>Marcela Hebe</t>
  </si>
  <si>
    <t>20020190100032BA</t>
  </si>
  <si>
    <t>Martín Germán</t>
  </si>
  <si>
    <t>20020190200085BA</t>
  </si>
  <si>
    <t>GONZÁLEZ GALLI</t>
  </si>
  <si>
    <t>Leonardo Martín</t>
  </si>
  <si>
    <t>20020190100146BA</t>
  </si>
  <si>
    <t>GONZÁLEZ RÍOS</t>
  </si>
  <si>
    <t>Héctor José</t>
  </si>
  <si>
    <t>20020190200279BA</t>
  </si>
  <si>
    <t>GOROJOD</t>
  </si>
  <si>
    <t>Roxana Mayra</t>
  </si>
  <si>
    <t>20020190200057BA</t>
  </si>
  <si>
    <t>GRAFF</t>
  </si>
  <si>
    <t>Barbara Pamela</t>
  </si>
  <si>
    <t>20020190100228BA</t>
  </si>
  <si>
    <t>GRANDE</t>
  </si>
  <si>
    <t>20020190200453BA</t>
  </si>
  <si>
    <t>GRANDES</t>
  </si>
  <si>
    <t>20020190200456BA</t>
  </si>
  <si>
    <t>GRANERO REALINI</t>
  </si>
  <si>
    <t>Guadalupe</t>
  </si>
  <si>
    <t>20020190200019BA</t>
  </si>
  <si>
    <t>GRAÑA</t>
  </si>
  <si>
    <t>Juan Martín</t>
  </si>
  <si>
    <t>20020190200041BA</t>
  </si>
  <si>
    <t>GRAZIANO</t>
  </si>
  <si>
    <t>20020190200426BA</t>
  </si>
  <si>
    <t>GRIJALBA</t>
  </si>
  <si>
    <t>Pablo Enrique</t>
  </si>
  <si>
    <t>20020190200296BA</t>
  </si>
  <si>
    <t>GRINBLAT</t>
  </si>
  <si>
    <t>20020190100293BA</t>
  </si>
  <si>
    <t>GROISMAN</t>
  </si>
  <si>
    <t>20020190200223BA</t>
  </si>
  <si>
    <t>GRONDONA</t>
  </si>
  <si>
    <t>Ana Lucia</t>
  </si>
  <si>
    <t>20020190200179BA</t>
  </si>
  <si>
    <t>GUALTIERI</t>
  </si>
  <si>
    <t>Ariel Félix</t>
  </si>
  <si>
    <t>20020190100154BA</t>
  </si>
  <si>
    <t>GUBERMAN</t>
  </si>
  <si>
    <t>Alejandra Sonia</t>
  </si>
  <si>
    <t>20020190100374BA</t>
  </si>
  <si>
    <t>GUEBEL</t>
  </si>
  <si>
    <t>Claudia Fabiana</t>
  </si>
  <si>
    <t>20020190100222BA</t>
  </si>
  <si>
    <t>Laura Ruth</t>
  </si>
  <si>
    <t>20020190100162BA</t>
  </si>
  <si>
    <t>GUEMUREMAN</t>
  </si>
  <si>
    <t>Silvia Teresa</t>
  </si>
  <si>
    <t>20720190200014BA</t>
  </si>
  <si>
    <t>GUERRERO</t>
  </si>
  <si>
    <t>Joprge Anibal</t>
  </si>
  <si>
    <t>20020190100037BA</t>
  </si>
  <si>
    <t>Sandra</t>
  </si>
  <si>
    <t>20020190100118BA</t>
  </si>
  <si>
    <t>Andrea Inés</t>
  </si>
  <si>
    <t>20020190200046BA</t>
  </si>
  <si>
    <t>Marina Alejandra</t>
  </si>
  <si>
    <t>20020190200439BA</t>
  </si>
  <si>
    <t>HABERFELD</t>
  </si>
  <si>
    <t>Leandro Ernesto</t>
  </si>
  <si>
    <t>20020190200270BA</t>
  </si>
  <si>
    <t>HAMLIN</t>
  </si>
  <si>
    <t>Cinthia María</t>
  </si>
  <si>
    <t>20020190200016BA</t>
  </si>
  <si>
    <t>HERAM</t>
  </si>
  <si>
    <t>Yamila</t>
  </si>
  <si>
    <t>20020190200077BA</t>
  </si>
  <si>
    <t>HERMANN</t>
  </si>
  <si>
    <t>Romina</t>
  </si>
  <si>
    <t>20020190100232BA</t>
  </si>
  <si>
    <t>Marisa</t>
  </si>
  <si>
    <t>20020190100216BA</t>
  </si>
  <si>
    <t>20020190200355BA</t>
  </si>
  <si>
    <t>HUGUET</t>
  </si>
  <si>
    <t>Miguel Javier</t>
  </si>
  <si>
    <t>20020190100072BA</t>
  </si>
  <si>
    <t>Fernando Raúl</t>
  </si>
  <si>
    <t>20720190200016BA</t>
  </si>
  <si>
    <t>IGLESIAS</t>
  </si>
  <si>
    <t>María Emilia</t>
  </si>
  <si>
    <t>20020190200249BA</t>
  </si>
  <si>
    <t>IUALE</t>
  </si>
  <si>
    <t>María Luján</t>
  </si>
  <si>
    <t>20020190100354BA</t>
  </si>
  <si>
    <t>JACOBO BERLLES</t>
  </si>
  <si>
    <t>Julio César Alberto</t>
  </si>
  <si>
    <t>20020190100187BA</t>
  </si>
  <si>
    <t>JAICHENCO</t>
  </si>
  <si>
    <t>Virginia Irene</t>
  </si>
  <si>
    <t>20020190100116BA</t>
  </si>
  <si>
    <t>JERONIMO</t>
  </si>
  <si>
    <t>20020190100054BA</t>
  </si>
  <si>
    <t>KAMIENKOWSKI</t>
  </si>
  <si>
    <t>Juan Esteban</t>
  </si>
  <si>
    <t>20020190200116BA</t>
  </si>
  <si>
    <t>KEJVAL</t>
  </si>
  <si>
    <t>Larisa</t>
  </si>
  <si>
    <t>20020190200187BA</t>
  </si>
  <si>
    <t>KENNEDY</t>
  </si>
  <si>
    <t>20020190200271BA</t>
  </si>
  <si>
    <t>KOBERWEIN</t>
  </si>
  <si>
    <t>Adrian Sigfrido</t>
  </si>
  <si>
    <t>20020190100386BA</t>
  </si>
  <si>
    <t>KOHAN</t>
  </si>
  <si>
    <t>Néstor Boris</t>
  </si>
  <si>
    <t>20020190100296BA</t>
  </si>
  <si>
    <t>KORDON</t>
  </si>
  <si>
    <t>Edith Claudia</t>
  </si>
  <si>
    <t>20020190100145BA</t>
  </si>
  <si>
    <t>KORNFELD</t>
  </si>
  <si>
    <t>Laura Malena</t>
  </si>
  <si>
    <t>20020190100019BA</t>
  </si>
  <si>
    <t>KOSS</t>
  </si>
  <si>
    <t>María Natacha</t>
  </si>
  <si>
    <t>20020190200251BA</t>
  </si>
  <si>
    <t>KREIL</t>
  </si>
  <si>
    <t>Verónica Elizabeth</t>
  </si>
  <si>
    <t>20720190100011BA</t>
  </si>
  <si>
    <t>LABOS</t>
  </si>
  <si>
    <t>Edith</t>
  </si>
  <si>
    <t>20020190200424BA</t>
  </si>
  <si>
    <t>LANDAU</t>
  </si>
  <si>
    <t>Mariana Alejandra</t>
  </si>
  <si>
    <t>20020190200372BA</t>
  </si>
  <si>
    <t>Matias Federico</t>
  </si>
  <si>
    <t>20020190200320BA</t>
  </si>
  <si>
    <t>LANGLE</t>
  </si>
  <si>
    <t>Yanina Verónica</t>
  </si>
  <si>
    <t>20020190100204BA</t>
  </si>
  <si>
    <t>LAPRIDA</t>
  </si>
  <si>
    <t>20020190200280BA</t>
  </si>
  <si>
    <t>LAVAGNINO</t>
  </si>
  <si>
    <t>Nicolás Alejo</t>
  </si>
  <si>
    <t>20020190100011BA</t>
  </si>
  <si>
    <t>LÁZARO MARTÍNEZ</t>
  </si>
  <si>
    <t>20020190200390BA</t>
  </si>
  <si>
    <t>Angela Ester</t>
  </si>
  <si>
    <t>20020190200343BA</t>
  </si>
  <si>
    <t>LEIBSON</t>
  </si>
  <si>
    <t>Leonardo</t>
  </si>
  <si>
    <t>20020190200030BA</t>
  </si>
  <si>
    <t>LENARDUZZI</t>
  </si>
  <si>
    <t>Víctor Hugo</t>
  </si>
  <si>
    <t>20020190100136BA</t>
  </si>
  <si>
    <t>LENTON</t>
  </si>
  <si>
    <t>Diana Isabel</t>
  </si>
  <si>
    <t>20020190100068BA</t>
  </si>
  <si>
    <t>LEONARDI</t>
  </si>
  <si>
    <t>Rosana</t>
  </si>
  <si>
    <t>20020190100143BA</t>
  </si>
  <si>
    <t>LERMAN</t>
  </si>
  <si>
    <t>Marcelo David</t>
  </si>
  <si>
    <t>20020190100277BA</t>
  </si>
  <si>
    <t>LESCANO GALARDI</t>
  </si>
  <si>
    <t>Verónica Ines</t>
  </si>
  <si>
    <t>20020190100101BA</t>
  </si>
  <si>
    <t>LEVI</t>
  </si>
  <si>
    <t>Valeria</t>
  </si>
  <si>
    <t>20020190100316BA</t>
  </si>
  <si>
    <t>LEVINTON</t>
  </si>
  <si>
    <t>Carlos Hugo</t>
  </si>
  <si>
    <t>20620190100006BA</t>
  </si>
  <si>
    <t>LIBERALI</t>
  </si>
  <si>
    <t>20020190100345BA</t>
  </si>
  <si>
    <t>LLENDERROZAS</t>
  </si>
  <si>
    <t>Elsa Esther</t>
  </si>
  <si>
    <t>20020190200027BA</t>
  </si>
  <si>
    <t>LLULL CASADO</t>
  </si>
  <si>
    <t>Verónica Gabriela</t>
  </si>
  <si>
    <t>20020190200008BA</t>
  </si>
  <si>
    <t>LOBETO</t>
  </si>
  <si>
    <t>Claudio Fernando</t>
  </si>
  <si>
    <t>20020190100284BA</t>
  </si>
  <si>
    <t>LOIDL</t>
  </si>
  <si>
    <t>César Fabián</t>
  </si>
  <si>
    <t>20020190100301BA</t>
  </si>
  <si>
    <t>LOIS</t>
  </si>
  <si>
    <t>Carla Mariana</t>
  </si>
  <si>
    <t>20020190200336BA</t>
  </si>
  <si>
    <t>María Elisa</t>
  </si>
  <si>
    <t>20020190100231BA</t>
  </si>
  <si>
    <t>LONGO</t>
  </si>
  <si>
    <t>Aida Lucia</t>
  </si>
  <si>
    <t>20020190100155BA</t>
  </si>
  <si>
    <t>Andres Flavio</t>
  </si>
  <si>
    <t>20020190100121BA</t>
  </si>
  <si>
    <t>20020190200413BA</t>
  </si>
  <si>
    <t>Rubén Alvaro</t>
  </si>
  <si>
    <t>20020190100201BA</t>
  </si>
  <si>
    <t>20020190200139BA</t>
  </si>
  <si>
    <t>Paula Gladys</t>
  </si>
  <si>
    <t>20720190200011BA</t>
  </si>
  <si>
    <t>20020190200070BA</t>
  </si>
  <si>
    <t>LÓPEZ ARRIAZU</t>
  </si>
  <si>
    <t>Eugenio</t>
  </si>
  <si>
    <t>20020190200146BA</t>
  </si>
  <si>
    <t>LÓPEZ Y ROSENFELD</t>
  </si>
  <si>
    <t>Matías</t>
  </si>
  <si>
    <t>20020190200425BA</t>
  </si>
  <si>
    <t>Gabriel Antonio</t>
  </si>
  <si>
    <t>20020190200099BA</t>
  </si>
  <si>
    <t>LOUBES</t>
  </si>
  <si>
    <t>María Ana</t>
  </si>
  <si>
    <t>20020190200415BA</t>
  </si>
  <si>
    <t>LUCENA</t>
  </si>
  <si>
    <t>20020190100100BA</t>
  </si>
  <si>
    <t>LUSNICH</t>
  </si>
  <si>
    <t>Ana Laura</t>
  </si>
  <si>
    <t>20020190100321BA</t>
  </si>
  <si>
    <t>LUTENBERG</t>
  </si>
  <si>
    <t>20020190200066BA</t>
  </si>
  <si>
    <t>MACERI</t>
  </si>
  <si>
    <t>Sandra Beatriz</t>
  </si>
  <si>
    <t>20020190200323BA</t>
  </si>
  <si>
    <t>MAGNANI</t>
  </si>
  <si>
    <t>20020190200028BA</t>
  </si>
  <si>
    <t>MAISLEY</t>
  </si>
  <si>
    <t>Nahuel</t>
  </si>
  <si>
    <t>20020190100035BA</t>
  </si>
  <si>
    <t>MALLIMACI</t>
  </si>
  <si>
    <t>Fortunato Horacio</t>
  </si>
  <si>
    <t>20020190100040BA</t>
  </si>
  <si>
    <t>MALOBERTI</t>
  </si>
  <si>
    <t>Paula Mariana</t>
  </si>
  <si>
    <t>20020190100181BA</t>
  </si>
  <si>
    <t>20020190200120BA</t>
  </si>
  <si>
    <t>MANES</t>
  </si>
  <si>
    <t>Romina Susana</t>
  </si>
  <si>
    <t>20020190200257BA</t>
  </si>
  <si>
    <t>MANFREDINI</t>
  </si>
  <si>
    <t>20020190100209BA</t>
  </si>
  <si>
    <t>MANSILLA</t>
  </si>
  <si>
    <t>Silvina Luz María</t>
  </si>
  <si>
    <t>20020190100291BA</t>
  </si>
  <si>
    <t>MANZANAL</t>
  </si>
  <si>
    <t>Mabel Adelaida</t>
  </si>
  <si>
    <t>20020190100095BA</t>
  </si>
  <si>
    <t>MARCOS</t>
  </si>
  <si>
    <t>Graciela Elena</t>
  </si>
  <si>
    <t>20020190200407BA</t>
  </si>
  <si>
    <t>MARCÚS</t>
  </si>
  <si>
    <t>20020190100005BA</t>
  </si>
  <si>
    <t>MARDER</t>
  </si>
  <si>
    <t>Nora Mariel</t>
  </si>
  <si>
    <t>20020190200234BA</t>
  </si>
  <si>
    <t>MARGIOLAKIS</t>
  </si>
  <si>
    <t>Evangelina Pilar</t>
  </si>
  <si>
    <t>20020190100147BA</t>
  </si>
  <si>
    <t>MARINA PRENDES</t>
  </si>
  <si>
    <t>20020190100167BA</t>
  </si>
  <si>
    <t>MARIÑO</t>
  </si>
  <si>
    <t>Fernando Javier</t>
  </si>
  <si>
    <t>20020190100292BA</t>
  </si>
  <si>
    <t>MARQUEZ</t>
  </si>
  <si>
    <t>Adriana Beatriz</t>
  </si>
  <si>
    <t>20020190200272BA</t>
  </si>
  <si>
    <t>MARQUEZ MOLINA</t>
  </si>
  <si>
    <t>John Jairo</t>
  </si>
  <si>
    <t>20020190100289BA</t>
  </si>
  <si>
    <t>MÁRSICO</t>
  </si>
  <si>
    <t>Claudia Teresa</t>
  </si>
  <si>
    <t>20020190100081BA</t>
  </si>
  <si>
    <t>MARTI</t>
  </si>
  <si>
    <t>Marcelo Adrián</t>
  </si>
  <si>
    <t>20020190200167BA</t>
  </si>
  <si>
    <t>MARTICORENA</t>
  </si>
  <si>
    <t>Clara</t>
  </si>
  <si>
    <t>20020190200199BA</t>
  </si>
  <si>
    <t>MARTIN IGLESIAS</t>
  </si>
  <si>
    <t>Rodrigo Ariel</t>
  </si>
  <si>
    <t>20020190100002BA</t>
  </si>
  <si>
    <t>20020190200124BA</t>
  </si>
  <si>
    <t>María Vanina</t>
  </si>
  <si>
    <t>20020190200100BA</t>
  </si>
  <si>
    <t>MARTÍNEZ</t>
  </si>
  <si>
    <t>Cintia Mónica</t>
  </si>
  <si>
    <t>20020190200433BA</t>
  </si>
  <si>
    <t>Margarita Ana Cristina</t>
  </si>
  <si>
    <t>20020190100270BA</t>
  </si>
  <si>
    <t>MARTÍNEZ NESPRAL</t>
  </si>
  <si>
    <t>Fernando Luis</t>
  </si>
  <si>
    <t>20020190200245BA</t>
  </si>
  <si>
    <t>MARTINEZ RICCI</t>
  </si>
  <si>
    <t>20020190200206BA</t>
  </si>
  <si>
    <t>María De Los Ángeles</t>
  </si>
  <si>
    <t>20020190100339BA</t>
  </si>
  <si>
    <t>MARTINS ALHO</t>
  </si>
  <si>
    <t>Miriam Amelia</t>
  </si>
  <si>
    <t>20020190100260BA</t>
  </si>
  <si>
    <t>MASOTTA</t>
  </si>
  <si>
    <t>20020190100066BA</t>
  </si>
  <si>
    <t>MASTACHE</t>
  </si>
  <si>
    <t>Anahí Viviana</t>
  </si>
  <si>
    <t>20020190200142BA</t>
  </si>
  <si>
    <t>MAURO</t>
  </si>
  <si>
    <t>Sebastián Gabriel</t>
  </si>
  <si>
    <t>20020190200021BA</t>
  </si>
  <si>
    <t>Karina Mariel</t>
  </si>
  <si>
    <t>20020190200189BA</t>
  </si>
  <si>
    <t>MAZAIRA</t>
  </si>
  <si>
    <t>Gisela Ileana</t>
  </si>
  <si>
    <t>20020190200140BA</t>
  </si>
  <si>
    <t>MAZZEI</t>
  </si>
  <si>
    <t>20020190100239BA</t>
  </si>
  <si>
    <t>MBAYED</t>
  </si>
  <si>
    <t>20020190200022BA</t>
  </si>
  <si>
    <t>MEBERT</t>
  </si>
  <si>
    <t>Andrea Mathilde</t>
  </si>
  <si>
    <t>20020190200239BA</t>
  </si>
  <si>
    <t>MEDINA</t>
  </si>
  <si>
    <t>20020190100343BA</t>
  </si>
  <si>
    <t>MELINSKY</t>
  </si>
  <si>
    <t>Eduardo</t>
  </si>
  <si>
    <t>20020190200241BA</t>
  </si>
  <si>
    <t>MENAZZI CANESE</t>
  </si>
  <si>
    <t>20020190100375BA</t>
  </si>
  <si>
    <t>MENDEZ</t>
  </si>
  <si>
    <t>Carlos Fernando</t>
  </si>
  <si>
    <t>20020190200295BA</t>
  </si>
  <si>
    <t>MÉNDEZ DE LEO</t>
  </si>
  <si>
    <t>Lucila Paula</t>
  </si>
  <si>
    <t>20020190200288BA</t>
  </si>
  <si>
    <t>MENENDEZ HELMAN</t>
  </si>
  <si>
    <t>Renata Julia</t>
  </si>
  <si>
    <t>20020190100279BA</t>
  </si>
  <si>
    <t>MERA</t>
  </si>
  <si>
    <t>María Carolina</t>
  </si>
  <si>
    <t>20020190200410BA</t>
  </si>
  <si>
    <t>Dayana</t>
  </si>
  <si>
    <t>20020190100124BA</t>
  </si>
  <si>
    <t>MERLINSKY</t>
  </si>
  <si>
    <t>20020190100166BA</t>
  </si>
  <si>
    <t>MESSINEO</t>
  </si>
  <si>
    <t>20020190100240BA</t>
  </si>
  <si>
    <t>MICHAT</t>
  </si>
  <si>
    <t>Ariano Cruz</t>
  </si>
  <si>
    <t>20020190200286BA</t>
  </si>
  <si>
    <t>MILIÁ</t>
  </si>
  <si>
    <t>Daniel Alberto</t>
  </si>
  <si>
    <t>20020190100061BA</t>
  </si>
  <si>
    <t>MINATEL</t>
  </si>
  <si>
    <t>20020190100099BA</t>
  </si>
  <si>
    <t>MINIAN</t>
  </si>
  <si>
    <t>Elias Gabriel</t>
  </si>
  <si>
    <t>20020190100198BA</t>
  </si>
  <si>
    <t>MINOTTI</t>
  </si>
  <si>
    <t>Fernando Oscar</t>
  </si>
  <si>
    <t>20020190100281BA</t>
  </si>
  <si>
    <t>MIRALLES</t>
  </si>
  <si>
    <t>Daniel Julio</t>
  </si>
  <si>
    <t>20620190100005BA</t>
  </si>
  <si>
    <t>Mónica Teresita</t>
  </si>
  <si>
    <t>20020190100185BA</t>
  </si>
  <si>
    <t>MIRANDA</t>
  </si>
  <si>
    <t>20020190200174BA</t>
  </si>
  <si>
    <t>MOHN</t>
  </si>
  <si>
    <t>Claudia Ester</t>
  </si>
  <si>
    <t>20020190200068BA</t>
  </si>
  <si>
    <t>Fernanda Vanina</t>
  </si>
  <si>
    <t>20020190200039BA</t>
  </si>
  <si>
    <t>MOLLARD</t>
  </si>
  <si>
    <t>Federico Pedro Otto</t>
  </si>
  <si>
    <t>20720190200004BA</t>
  </si>
  <si>
    <t>MONACHESI</t>
  </si>
  <si>
    <t>Norma Estela</t>
  </si>
  <si>
    <t>20020190100015BA</t>
  </si>
  <si>
    <t>MONCZOR</t>
  </si>
  <si>
    <t>20020190100078BA</t>
  </si>
  <si>
    <t>MONTES ROJAS</t>
  </si>
  <si>
    <t>Gabriel Victorio</t>
  </si>
  <si>
    <t>20720190200006BA</t>
  </si>
  <si>
    <t>MONTORO</t>
  </si>
  <si>
    <t>Andrea Malvina</t>
  </si>
  <si>
    <t>20020190200356BA</t>
  </si>
  <si>
    <t>MORALES</t>
  </si>
  <si>
    <t>Gabriel Alejandro</t>
  </si>
  <si>
    <t>20020190100026BA</t>
  </si>
  <si>
    <t>MORIN</t>
  </si>
  <si>
    <t>Alejandro Juan</t>
  </si>
  <si>
    <t>20020190100322BA</t>
  </si>
  <si>
    <t>MOYANO</t>
  </si>
  <si>
    <t>20020190200333BA</t>
  </si>
  <si>
    <t>20020190200324BA</t>
  </si>
  <si>
    <t>MUNILLA LEGUIZAMÓN</t>
  </si>
  <si>
    <t>20020190100303BA</t>
  </si>
  <si>
    <t>Patricia Laura</t>
  </si>
  <si>
    <t>20020190200389BA</t>
  </si>
  <si>
    <t>Alejandra Jimena</t>
  </si>
  <si>
    <t>20020190100364BA</t>
  </si>
  <si>
    <t>20020190100241BA</t>
  </si>
  <si>
    <t>MURILLO</t>
  </si>
  <si>
    <t>20020190100327BA</t>
  </si>
  <si>
    <t>MUZIO</t>
  </si>
  <si>
    <t>Rubén Nestor</t>
  </si>
  <si>
    <t>20020190200035BA</t>
  </si>
  <si>
    <t>NAHUEL</t>
  </si>
  <si>
    <t>20020190100225BA</t>
  </si>
  <si>
    <t>NAIDORF</t>
  </si>
  <si>
    <t>Clara Judith</t>
  </si>
  <si>
    <t>20020190100266BA</t>
  </si>
  <si>
    <t>NAKACHE</t>
  </si>
  <si>
    <t>Débora</t>
  </si>
  <si>
    <t>20720190100003BA</t>
  </si>
  <si>
    <t>20020190100042BA</t>
  </si>
  <si>
    <t>NEILD</t>
  </si>
  <si>
    <t>Débora Margarita</t>
  </si>
  <si>
    <t>20020190200048BA</t>
  </si>
  <si>
    <t>NICCHI</t>
  </si>
  <si>
    <t>20020190200345BA</t>
  </si>
  <si>
    <t>NOCERA</t>
  </si>
  <si>
    <t>Pablo Ricaro</t>
  </si>
  <si>
    <t>20020190200130BA</t>
  </si>
  <si>
    <t>NONNA</t>
  </si>
  <si>
    <t>20020190100025BA</t>
  </si>
  <si>
    <t>NOODT TAQUELA</t>
  </si>
  <si>
    <t>María Blanca</t>
  </si>
  <si>
    <t>20020190200076BA</t>
  </si>
  <si>
    <t>NOTO LLANA</t>
  </si>
  <si>
    <t>Mariangeles</t>
  </si>
  <si>
    <t>20020190100351BA</t>
  </si>
  <si>
    <t>20020190100051BA</t>
  </si>
  <si>
    <t>NOVAS</t>
  </si>
  <si>
    <t>20020190200123BA</t>
  </si>
  <si>
    <t>Myriam Carmen</t>
  </si>
  <si>
    <t>20020190100261BA</t>
  </si>
  <si>
    <t>NUSBLAT</t>
  </si>
  <si>
    <t>Alejandro David</t>
  </si>
  <si>
    <t>20020190100348BA</t>
  </si>
  <si>
    <t>NUSSBAUMER</t>
  </si>
  <si>
    <t>Beatriz Brigida</t>
  </si>
  <si>
    <t>20020190200437BA</t>
  </si>
  <si>
    <t>NUVIALA ANTELO</t>
  </si>
  <si>
    <t>Maria Violeta</t>
  </si>
  <si>
    <t>20020190200203BA</t>
  </si>
  <si>
    <t>OBERTI</t>
  </si>
  <si>
    <t>20720190100002BA</t>
  </si>
  <si>
    <t>ODDO</t>
  </si>
  <si>
    <t>Elisabet Mónica</t>
  </si>
  <si>
    <t>20020190100036BA</t>
  </si>
  <si>
    <t>OESTERHELD</t>
  </si>
  <si>
    <t>20020190200122BA</t>
  </si>
  <si>
    <t>OJEDA</t>
  </si>
  <si>
    <t>20020190100148BA</t>
  </si>
  <si>
    <t>OLMEDO</t>
  </si>
  <si>
    <t>20020190200366BA</t>
  </si>
  <si>
    <t>OLMOS</t>
  </si>
  <si>
    <t>Valentina</t>
  </si>
  <si>
    <t>20020190200137BA</t>
  </si>
  <si>
    <t>ORCE</t>
  </si>
  <si>
    <t>Cristina Victoria</t>
  </si>
  <si>
    <t>20020190200335BA</t>
  </si>
  <si>
    <t>OREJA</t>
  </si>
  <si>
    <t>Fernando Hugo</t>
  </si>
  <si>
    <t>20720190100010BA</t>
  </si>
  <si>
    <t>ORMAN</t>
  </si>
  <si>
    <t>Betina Esther</t>
  </si>
  <si>
    <t>20020190100120BA</t>
  </si>
  <si>
    <t>ORMART</t>
  </si>
  <si>
    <t>Elizabeth Beatriz</t>
  </si>
  <si>
    <t>20020190200007BA</t>
  </si>
  <si>
    <t>OTAMENDI</t>
  </si>
  <si>
    <t>20620190100001BA</t>
  </si>
  <si>
    <t>OTERO</t>
  </si>
  <si>
    <t>20020190100250BA</t>
  </si>
  <si>
    <t>20020190100359BA</t>
  </si>
  <si>
    <t>OUVIÑA</t>
  </si>
  <si>
    <t>Hernán Dario</t>
  </si>
  <si>
    <t>20020190200141BA</t>
  </si>
  <si>
    <t>OZU</t>
  </si>
  <si>
    <t>20020190100046BA</t>
  </si>
  <si>
    <t>PAGNOLA</t>
  </si>
  <si>
    <t>Marcelo Ruben</t>
  </si>
  <si>
    <t>20020190200103BA</t>
  </si>
  <si>
    <t>PAGURA</t>
  </si>
  <si>
    <t>Nicolás Germinal</t>
  </si>
  <si>
    <t>20020190200435BA</t>
  </si>
  <si>
    <t>PAÍS ANDRADE</t>
  </si>
  <si>
    <t>20020190200441BA</t>
  </si>
  <si>
    <t>PALACIN</t>
  </si>
  <si>
    <t>Esteban Anselmo</t>
  </si>
  <si>
    <t>20020190200131BA</t>
  </si>
  <si>
    <t>20020190200304BA</t>
  </si>
  <si>
    <t>PAMPILLO</t>
  </si>
  <si>
    <t>Laura Gabriela</t>
  </si>
  <si>
    <t>20020190200445BA</t>
  </si>
  <si>
    <t>PANNUNZIO</t>
  </si>
  <si>
    <t>Alejandro Adrian</t>
  </si>
  <si>
    <t>20020190200047BA</t>
  </si>
  <si>
    <t>PAPADEMETRIO</t>
  </si>
  <si>
    <t>Daniela Laura</t>
  </si>
  <si>
    <t>20020190200350BA</t>
  </si>
  <si>
    <t>PAPARELLA</t>
  </si>
  <si>
    <t>María Luisa</t>
  </si>
  <si>
    <t>20020190200064BA</t>
  </si>
  <si>
    <t>PARCHUC</t>
  </si>
  <si>
    <t>20020190200396BA</t>
  </si>
  <si>
    <t>PASQUALETTI</t>
  </si>
  <si>
    <t>Mariana Inés</t>
  </si>
  <si>
    <t>20020190100286BA</t>
  </si>
  <si>
    <t>PAZOS</t>
  </si>
  <si>
    <t>Pablo José</t>
  </si>
  <si>
    <t>20020190100269BA</t>
  </si>
  <si>
    <t>PEDRO</t>
  </si>
  <si>
    <t>Beatriz Helena</t>
  </si>
  <si>
    <t>20020190200357BA</t>
  </si>
  <si>
    <t>PEDROSA</t>
  </si>
  <si>
    <t>20020190100064BA</t>
  </si>
  <si>
    <t>PÉGOLO</t>
  </si>
  <si>
    <t>Liliana Mercedes Victoria</t>
  </si>
  <si>
    <t>20020190200242BA</t>
  </si>
  <si>
    <t>PELLEGRINO</t>
  </si>
  <si>
    <t>Néstor Raúl</t>
  </si>
  <si>
    <t>20020190100112BA</t>
  </si>
  <si>
    <t>PELLICER</t>
  </si>
  <si>
    <t>Homero</t>
  </si>
  <si>
    <t>20020190100087BA</t>
  </si>
  <si>
    <t>PENA</t>
  </si>
  <si>
    <t>Beatriz Susana</t>
  </si>
  <si>
    <t>20020190100251BA</t>
  </si>
  <si>
    <t>PENHOS</t>
  </si>
  <si>
    <t>Marta Noemí</t>
  </si>
  <si>
    <t>20720190200001BA</t>
  </si>
  <si>
    <t>PEREIRA</t>
  </si>
  <si>
    <t>Marcela Edith</t>
  </si>
  <si>
    <t>20020190100103BA</t>
  </si>
  <si>
    <t>PEREYRA</t>
  </si>
  <si>
    <t>Diego Ezequiel</t>
  </si>
  <si>
    <t>20020190100142BA</t>
  </si>
  <si>
    <t>Claudio Fabián</t>
  </si>
  <si>
    <t>20020190100297BA</t>
  </si>
  <si>
    <t>Oscar Edgardo</t>
  </si>
  <si>
    <t>20020190200308BA</t>
  </si>
  <si>
    <t>PÉREZ CARRASCO</t>
  </si>
  <si>
    <t>20720190100009BA</t>
  </si>
  <si>
    <t>PÉREZ DE LA HOZ</t>
  </si>
  <si>
    <t>Ricardo Alfredo</t>
  </si>
  <si>
    <t>20020190100336BA</t>
  </si>
  <si>
    <t>PEREZ ESQUIVEL</t>
  </si>
  <si>
    <t>Adolfo María</t>
  </si>
  <si>
    <t>20020190200020BA</t>
  </si>
  <si>
    <t>PERROTTA</t>
  </si>
  <si>
    <t>Daniela Vanesa</t>
  </si>
  <si>
    <t>20020190200213BA</t>
  </si>
  <si>
    <t>PERROTTI POGGIO</t>
  </si>
  <si>
    <t>20020190200138BA</t>
  </si>
  <si>
    <t>PESCIO</t>
  </si>
  <si>
    <t>Lucila Gisele</t>
  </si>
  <si>
    <t>20020190200186BA</t>
  </si>
  <si>
    <t>PETZ</t>
  </si>
  <si>
    <t>Ivanna Lys</t>
  </si>
  <si>
    <t>20020190200411BA</t>
  </si>
  <si>
    <t>PIACQUADIO</t>
  </si>
  <si>
    <t>20020190200095BA</t>
  </si>
  <si>
    <t>PIEDRAS</t>
  </si>
  <si>
    <t>20020190100254BA</t>
  </si>
  <si>
    <t>PIERRI</t>
  </si>
  <si>
    <t>20020190200195BA</t>
  </si>
  <si>
    <t>20020190100117BA</t>
  </si>
  <si>
    <t>Liliana Marisa</t>
  </si>
  <si>
    <t>20020190200005BA</t>
  </si>
  <si>
    <t>PIQUE</t>
  </si>
  <si>
    <t>Teresa María</t>
  </si>
  <si>
    <t>20020190200221BA</t>
  </si>
  <si>
    <t>PITLEVNIK</t>
  </si>
  <si>
    <t>Leonardo Gabriel</t>
  </si>
  <si>
    <t>20020190200111BA</t>
  </si>
  <si>
    <t>PLA</t>
  </si>
  <si>
    <t>Jésica Lorena</t>
  </si>
  <si>
    <t>20020190100020BA</t>
  </si>
  <si>
    <t>POSTIGO</t>
  </si>
  <si>
    <t>20020190200052BA</t>
  </si>
  <si>
    <t>POSTMA</t>
  </si>
  <si>
    <t>Gabriela Cintia</t>
  </si>
  <si>
    <t>20020190100010BA</t>
  </si>
  <si>
    <t>Andrea Gabriela</t>
  </si>
  <si>
    <t>20020190200226BA</t>
  </si>
  <si>
    <t>PREGI</t>
  </si>
  <si>
    <t>20020190100084BA</t>
  </si>
  <si>
    <t>PREZZI</t>
  </si>
  <si>
    <t>20020190200405BA</t>
  </si>
  <si>
    <t>PUHL</t>
  </si>
  <si>
    <t>20020190100119BA</t>
  </si>
  <si>
    <t>QUARLERI</t>
  </si>
  <si>
    <t>Jorge Fabián</t>
  </si>
  <si>
    <t>20020190200458BA</t>
  </si>
  <si>
    <t>QUEREILHAC</t>
  </si>
  <si>
    <t>20020190100109BA</t>
  </si>
  <si>
    <t>20020190100018BA</t>
  </si>
  <si>
    <t>20020190200419BA</t>
  </si>
  <si>
    <t>20020190200347BA</t>
  </si>
  <si>
    <t>20020190200060BA</t>
  </si>
  <si>
    <t>RABBI-BALDI CABANILLAS</t>
  </si>
  <si>
    <t>Luis Renato</t>
  </si>
  <si>
    <t>20020190100031BA</t>
  </si>
  <si>
    <t>RADICE</t>
  </si>
  <si>
    <t>20020190100141BA</t>
  </si>
  <si>
    <t>RAFFIN</t>
  </si>
  <si>
    <t>20020190200400BA</t>
  </si>
  <si>
    <t>RAMÍREZ LLORENS</t>
  </si>
  <si>
    <t>Fernando Matías</t>
  </si>
  <si>
    <t>20020190200388BA</t>
  </si>
  <si>
    <t>RAMOS</t>
  </si>
  <si>
    <t>Miguel Esteban</t>
  </si>
  <si>
    <t>20020190100094BA</t>
  </si>
  <si>
    <t>Alberto Javier</t>
  </si>
  <si>
    <t>20020190100371BA</t>
  </si>
  <si>
    <t>RAZZITTE</t>
  </si>
  <si>
    <t>Adrián César</t>
  </si>
  <si>
    <t>20020190200132BA</t>
  </si>
  <si>
    <t>RE</t>
  </si>
  <si>
    <t>20020190200159BA</t>
  </si>
  <si>
    <t>REARTE</t>
  </si>
  <si>
    <t>Tomás Agustín</t>
  </si>
  <si>
    <t>20020190100088BA</t>
  </si>
  <si>
    <t>REBON</t>
  </si>
  <si>
    <t>20020190200212BA</t>
  </si>
  <si>
    <t>REDKO</t>
  </si>
  <si>
    <t>Flavia Del Carmen</t>
  </si>
  <si>
    <t>20020190200230BA</t>
  </si>
  <si>
    <t>RELA</t>
  </si>
  <si>
    <t>20020190200207BA</t>
  </si>
  <si>
    <t>Silvia Analía</t>
  </si>
  <si>
    <t>20020190200379BA</t>
  </si>
  <si>
    <t>Esteban Martín</t>
  </si>
  <si>
    <t>20020190200105BA</t>
  </si>
  <si>
    <t>RETTA</t>
  </si>
  <si>
    <t>Daiana Sabrina</t>
  </si>
  <si>
    <t>20020190200196BA</t>
  </si>
  <si>
    <t>REVEL CHION</t>
  </si>
  <si>
    <t>Andrea Fernanda</t>
  </si>
  <si>
    <t>20020190100300BA</t>
  </si>
  <si>
    <t>REY</t>
  </si>
  <si>
    <t>Estela Beatriz</t>
  </si>
  <si>
    <t>20020190200344BA</t>
  </si>
  <si>
    <t>Ana Lía Rosa</t>
  </si>
  <si>
    <t>20020190200399BA</t>
  </si>
  <si>
    <t>RIAL</t>
  </si>
  <si>
    <t>Diego Fernando</t>
  </si>
  <si>
    <t>20720190200003BA</t>
  </si>
  <si>
    <t>RICART</t>
  </si>
  <si>
    <t>20020190200072BA</t>
  </si>
  <si>
    <t>RIERA</t>
  </si>
  <si>
    <t>Ramiro</t>
  </si>
  <si>
    <t>20020190100287BA</t>
  </si>
  <si>
    <t>RÍOS</t>
  </si>
  <si>
    <t>Hugo</t>
  </si>
  <si>
    <t>20020190100309BA</t>
  </si>
  <si>
    <t>RIVERA</t>
  </si>
  <si>
    <t>20020190100050BA</t>
  </si>
  <si>
    <t>RIVOLTA</t>
  </si>
  <si>
    <t>Carina Marcela</t>
  </si>
  <si>
    <t>20020190100168BA</t>
  </si>
  <si>
    <t>20020190100355BA</t>
  </si>
  <si>
    <t>ROCA</t>
  </si>
  <si>
    <t>Alejandra Rosario</t>
  </si>
  <si>
    <t>20020190200282BA</t>
  </si>
  <si>
    <t>ROCHER</t>
  </si>
  <si>
    <t>20020190100014BA</t>
  </si>
  <si>
    <t>Enrique Marcelo</t>
  </si>
  <si>
    <t>20020190100082BA</t>
  </si>
  <si>
    <t>20720190200018BA</t>
  </si>
  <si>
    <t>20020190100173BA</t>
  </si>
  <si>
    <t>Mariela Eva</t>
  </si>
  <si>
    <t>20020190200168BA</t>
  </si>
  <si>
    <t>Fermín</t>
  </si>
  <si>
    <t>20020190100220BA</t>
  </si>
  <si>
    <t>20020190100357BA</t>
  </si>
  <si>
    <t>RODRIGUEZ FERMEPIN</t>
  </si>
  <si>
    <t>20020190200071BA</t>
  </si>
  <si>
    <t>ROHT</t>
  </si>
  <si>
    <t>Yanina Lucrecia</t>
  </si>
  <si>
    <t>20020190200210BA</t>
  </si>
  <si>
    <t>ROMAN</t>
  </si>
  <si>
    <t>Viviana</t>
  </si>
  <si>
    <t>20020190100347BA</t>
  </si>
  <si>
    <t>Silvia Daniela</t>
  </si>
  <si>
    <t>20020190100384BA</t>
  </si>
  <si>
    <t>ROMÉ</t>
  </si>
  <si>
    <t>20020190200274BA</t>
  </si>
  <si>
    <t>20020190100106BA</t>
  </si>
  <si>
    <t>ROSEMBERG</t>
  </si>
  <si>
    <t>Celia Renata</t>
  </si>
  <si>
    <t>20020190200134BA</t>
  </si>
  <si>
    <t>ROSENBLATT</t>
  </si>
  <si>
    <t>20020190100230BA</t>
  </si>
  <si>
    <t>ROSENZVIT</t>
  </si>
  <si>
    <t>Mara Cecilia</t>
  </si>
  <si>
    <t>20020190100022BA</t>
  </si>
  <si>
    <t>Miguel Angel</t>
  </si>
  <si>
    <t>20020190100188BA</t>
  </si>
  <si>
    <t>Rolando Carlos</t>
  </si>
  <si>
    <t>20020190100122BA</t>
  </si>
  <si>
    <t>20020190100131BA</t>
  </si>
  <si>
    <t>20020190200163BA</t>
  </si>
  <si>
    <t>ROSTICA</t>
  </si>
  <si>
    <t>Julieta Carla</t>
  </si>
  <si>
    <t>20020190200363BA</t>
  </si>
  <si>
    <t>RUFFOLO</t>
  </si>
  <si>
    <t>Benedicto Flavio</t>
  </si>
  <si>
    <t>20020190100243BA</t>
  </si>
  <si>
    <t>Guillermo Ruiz</t>
  </si>
  <si>
    <t>20020190200393BA</t>
  </si>
  <si>
    <t>Julio Argentino</t>
  </si>
  <si>
    <t>20020190100153BA</t>
  </si>
  <si>
    <t>RUTSZTEIN</t>
  </si>
  <si>
    <t>Guillermna</t>
  </si>
  <si>
    <t>20020190200150BA</t>
  </si>
  <si>
    <t>SABATINI</t>
  </si>
  <si>
    <t>Sebastián Sabatini</t>
  </si>
  <si>
    <t>20020190200115BA</t>
  </si>
  <si>
    <t>SAEZ</t>
  </si>
  <si>
    <t>Trinidad María De Los Milagros</t>
  </si>
  <si>
    <t>20020190200224BA</t>
  </si>
  <si>
    <t>20020190200283BA</t>
  </si>
  <si>
    <t>SAFORCADA</t>
  </si>
  <si>
    <t>Fernanda</t>
  </si>
  <si>
    <t>20020190200074BA</t>
  </si>
  <si>
    <t>SALA</t>
  </si>
  <si>
    <t>Jorge Eduardo</t>
  </si>
  <si>
    <t>20020190200102BA</t>
  </si>
  <si>
    <t>SALERNO</t>
  </si>
  <si>
    <t>20020190200243BA</t>
  </si>
  <si>
    <t>SAMPO</t>
  </si>
  <si>
    <t>20020190200294BA</t>
  </si>
  <si>
    <t>SANCARI</t>
  </si>
  <si>
    <t>Sebastian</t>
  </si>
  <si>
    <t>20020190100071BA</t>
  </si>
  <si>
    <t>SANCHEZ</t>
  </si>
  <si>
    <t>Sandra Inés</t>
  </si>
  <si>
    <t>20020190100358BA</t>
  </si>
  <si>
    <t>SANJUAN</t>
  </si>
  <si>
    <t>Norberto Anibal</t>
  </si>
  <si>
    <t>20020190100097BA</t>
  </si>
  <si>
    <t>SANTA CRUZ</t>
  </si>
  <si>
    <t>20020190100338BA</t>
  </si>
  <si>
    <t>20020190200055BA</t>
  </si>
  <si>
    <t>SARRABAYROUSE OLIVEIRA</t>
  </si>
  <si>
    <t>20020190100315BA</t>
  </si>
  <si>
    <t>SARTELLI</t>
  </si>
  <si>
    <t>20020190100306BA</t>
  </si>
  <si>
    <t>SASSOT</t>
  </si>
  <si>
    <t>20020190100236BA</t>
  </si>
  <si>
    <t>SAVIOLI</t>
  </si>
  <si>
    <t>Gabriela Beatriz</t>
  </si>
  <si>
    <t>20020190100144BA</t>
  </si>
  <si>
    <t>SCHERLIS</t>
  </si>
  <si>
    <t>20020190200278BA</t>
  </si>
  <si>
    <t>SCHILMAN</t>
  </si>
  <si>
    <t>Pablo Ernesto</t>
  </si>
  <si>
    <t>20020190100307BA</t>
  </si>
  <si>
    <t>SCHRAUF</t>
  </si>
  <si>
    <t>Gustavo Enrique</t>
  </si>
  <si>
    <t>20020190200202BA</t>
  </si>
  <si>
    <t>SCHWARZBÖCK</t>
  </si>
  <si>
    <t>Silvia Alicia</t>
  </si>
  <si>
    <t>20020190200200BA</t>
  </si>
  <si>
    <t>SCIURANO</t>
  </si>
  <si>
    <t>Roberta Beatriz</t>
  </si>
  <si>
    <t>20020190100211BA</t>
  </si>
  <si>
    <t>SCOLARO</t>
  </si>
  <si>
    <t>20020190200097BA</t>
  </si>
  <si>
    <t>SEBASTIAN</t>
  </si>
  <si>
    <t>Fortin</t>
  </si>
  <si>
    <t>20020190100012BA</t>
  </si>
  <si>
    <t>SEDA</t>
  </si>
  <si>
    <t>Juan Antonio</t>
  </si>
  <si>
    <t>20020190200311BA</t>
  </si>
  <si>
    <t>SEGHEZZO</t>
  </si>
  <si>
    <t>20020190200395BA</t>
  </si>
  <si>
    <t>SEIFFER</t>
  </si>
  <si>
    <t>Tamara</t>
  </si>
  <si>
    <t>20020190200205BA</t>
  </si>
  <si>
    <t>SELLARO</t>
  </si>
  <si>
    <t>Romina Vanesa</t>
  </si>
  <si>
    <t>20020190200144BA</t>
  </si>
  <si>
    <t>SENAR</t>
  </si>
  <si>
    <t>20020190100024BA</t>
  </si>
  <si>
    <t>SENEN GONZALEZ</t>
  </si>
  <si>
    <t>20020190200166BA</t>
  </si>
  <si>
    <t>SEOANE</t>
  </si>
  <si>
    <t>20020190200292BA</t>
  </si>
  <si>
    <t>Eli Damian</t>
  </si>
  <si>
    <t>20020190200238BA</t>
  </si>
  <si>
    <t>Román Pablo</t>
  </si>
  <si>
    <t>20720190200002BA</t>
  </si>
  <si>
    <t>SIERRA</t>
  </si>
  <si>
    <t>20020190200001BA</t>
  </si>
  <si>
    <t>SILVEYRA</t>
  </si>
  <si>
    <t>Josefina María</t>
  </si>
  <si>
    <t>20020190100200BA</t>
  </si>
  <si>
    <t>SIMIONATO</t>
  </si>
  <si>
    <t>Claudia Gloria</t>
  </si>
  <si>
    <t>20020190200244BA</t>
  </si>
  <si>
    <t>SIMKIN</t>
  </si>
  <si>
    <t>Hugo Andrés</t>
  </si>
  <si>
    <t>20020190100151BA</t>
  </si>
  <si>
    <t>SKIDELSKY</t>
  </si>
  <si>
    <t>Liza</t>
  </si>
  <si>
    <t>20020190100108BA</t>
  </si>
  <si>
    <t>SKIGIN</t>
  </si>
  <si>
    <t>20020190100346BA</t>
  </si>
  <si>
    <t>SKURA</t>
  </si>
  <si>
    <t>Susana Lea</t>
  </si>
  <si>
    <t>20020190100073BA</t>
  </si>
  <si>
    <t>SOLER</t>
  </si>
  <si>
    <t>20020190100272BA</t>
  </si>
  <si>
    <t>SORIA</t>
  </si>
  <si>
    <t>Liliana Araceli</t>
  </si>
  <si>
    <t>20020190100275BA</t>
  </si>
  <si>
    <t>SORICHETTI</t>
  </si>
  <si>
    <t>Patricio Anibal</t>
  </si>
  <si>
    <t>20020190200173BA</t>
  </si>
  <si>
    <t>Eduardo M.</t>
  </si>
  <si>
    <t>20720190100007BA</t>
  </si>
  <si>
    <t>SQUASSI</t>
  </si>
  <si>
    <t>Aldo Fabian</t>
  </si>
  <si>
    <t>20720190200017BA</t>
  </si>
  <si>
    <t>STOLBIZER</t>
  </si>
  <si>
    <t>20020190200287BA</t>
  </si>
  <si>
    <t>20020190200010BA</t>
  </si>
  <si>
    <t>20020190200368BA</t>
  </si>
  <si>
    <t>SUSTAS</t>
  </si>
  <si>
    <t>Sebastián Ezequiel</t>
  </si>
  <si>
    <t>20020190100245BA</t>
  </si>
  <si>
    <t>SZAJNBERG</t>
  </si>
  <si>
    <t>Daniela Verónica</t>
  </si>
  <si>
    <t>20020190100257BA</t>
  </si>
  <si>
    <t>SZAPIRO</t>
  </si>
  <si>
    <t>20020190100298BA</t>
  </si>
  <si>
    <t>SZIR</t>
  </si>
  <si>
    <t>Sandra Marcela</t>
  </si>
  <si>
    <t>20020190100381BA</t>
  </si>
  <si>
    <t>TAJER</t>
  </si>
  <si>
    <t>Débora Judith</t>
  </si>
  <si>
    <t>20020190100074BA</t>
  </si>
  <si>
    <t>TARDUCCI</t>
  </si>
  <si>
    <t>Mónica Lucía Del Valle</t>
  </si>
  <si>
    <t>20020190200318BA</t>
  </si>
  <si>
    <t>TARRAGONA</t>
  </si>
  <si>
    <t>Lisa</t>
  </si>
  <si>
    <t>20020190100007BA</t>
  </si>
  <si>
    <t>TATO</t>
  </si>
  <si>
    <t>20020190100280BA</t>
  </si>
  <si>
    <t>TELLA</t>
  </si>
  <si>
    <t>Guillermo Carlos</t>
  </si>
  <si>
    <t>20020190200172BA</t>
  </si>
  <si>
    <t>TEXEIRA GONZALEZ</t>
  </si>
  <si>
    <t>20020190100246BA</t>
  </si>
  <si>
    <t>THEAS</t>
  </si>
  <si>
    <t>20020190100016BA</t>
  </si>
  <si>
    <t>TIEFFEMBERG</t>
  </si>
  <si>
    <t>Silvia Alejandra</t>
  </si>
  <si>
    <t>20020190100212BA</t>
  </si>
  <si>
    <t>20020190200339BA</t>
  </si>
  <si>
    <t>TORREALBA</t>
  </si>
  <si>
    <t>20020190200340BA</t>
  </si>
  <si>
    <t>TORRELLA</t>
  </si>
  <si>
    <t>Sebastián Andres</t>
  </si>
  <si>
    <t>20020190100268BA</t>
  </si>
  <si>
    <t>TOSCANO Y GARCÍA</t>
  </si>
  <si>
    <t>Guillermo Ernesto</t>
  </si>
  <si>
    <t>20020190200160BA</t>
  </si>
  <si>
    <t>TRASORRAS</t>
  </si>
  <si>
    <t>Virginia Luz</t>
  </si>
  <si>
    <t>20020190200096BA</t>
  </si>
  <si>
    <t>TRICOCI</t>
  </si>
  <si>
    <t>Guillermo Alberto</t>
  </si>
  <si>
    <t>20020190100034BA</t>
  </si>
  <si>
    <t>TRIPODI</t>
  </si>
  <si>
    <t>Valeria Paula</t>
  </si>
  <si>
    <t>20020190100127BA</t>
  </si>
  <si>
    <t>TRONCOSO</t>
  </si>
  <si>
    <t>20020190100194BA</t>
  </si>
  <si>
    <t>TURK</t>
  </si>
  <si>
    <t>Gabriela Julia Ana</t>
  </si>
  <si>
    <t>20020190200009BA</t>
  </si>
  <si>
    <t>TUTTOLOMONDO</t>
  </si>
  <si>
    <t>20020190100052BA</t>
  </si>
  <si>
    <t>UHRIG</t>
  </si>
  <si>
    <t>Maria Laura</t>
  </si>
  <si>
    <t>20020190200126BA</t>
  </si>
  <si>
    <t>VAISMAN</t>
  </si>
  <si>
    <t>Sara Mónica</t>
  </si>
  <si>
    <t>20020190100184BA</t>
  </si>
  <si>
    <t>VALDEZ</t>
  </si>
  <si>
    <t>Silvina Noemí</t>
  </si>
  <si>
    <t>20020190100098BA</t>
  </si>
  <si>
    <t>VALENTINO</t>
  </si>
  <si>
    <t>Julio Mario</t>
  </si>
  <si>
    <t>20020190200310BA</t>
  </si>
  <si>
    <t>VALLEJO</t>
  </si>
  <si>
    <t>Mauro Sebastian</t>
  </si>
  <si>
    <t>20020190200429BA</t>
  </si>
  <si>
    <t>VALLET</t>
  </si>
  <si>
    <t>Hilda Eleonora</t>
  </si>
  <si>
    <t>20020190200164BA</t>
  </si>
  <si>
    <t>VANOTTI</t>
  </si>
  <si>
    <t>20020190200192BA</t>
  </si>
  <si>
    <t>20020190100387BA</t>
  </si>
  <si>
    <t>Osvaldo Héctor</t>
  </si>
  <si>
    <t>20020190100086BA</t>
  </si>
  <si>
    <t>Cecilia Inés</t>
  </si>
  <si>
    <t>20020190100041BA</t>
  </si>
  <si>
    <t>VARONE</t>
  </si>
  <si>
    <t>Cecilia Laura</t>
  </si>
  <si>
    <t>20020190200316BA</t>
  </si>
  <si>
    <t>VASQUEZ</t>
  </si>
  <si>
    <t>Karina Roberta</t>
  </si>
  <si>
    <t>20020190200258BA</t>
  </si>
  <si>
    <t>VASTA</t>
  </si>
  <si>
    <t>Marina Celeste</t>
  </si>
  <si>
    <t>20020190200397BA</t>
  </si>
  <si>
    <t>Melina</t>
  </si>
  <si>
    <t>20020190100091BA</t>
  </si>
  <si>
    <t>20020190100305BA</t>
  </si>
  <si>
    <t>Graciana Edith</t>
  </si>
  <si>
    <t>20020190200359BA</t>
  </si>
  <si>
    <t>20020190100206BA</t>
  </si>
  <si>
    <t>Andrea Susana</t>
  </si>
  <si>
    <t>20020190200303BA</t>
  </si>
  <si>
    <t>20020190200255BA</t>
  </si>
  <si>
    <t>20020190200386BA</t>
  </si>
  <si>
    <t>VELIZ</t>
  </si>
  <si>
    <t>20020190200247BA</t>
  </si>
  <si>
    <t>VENTURA</t>
  </si>
  <si>
    <t>20020190200113BA</t>
  </si>
  <si>
    <t>VERARDI</t>
  </si>
  <si>
    <t>Malena Paula</t>
  </si>
  <si>
    <t>20020190100271BA</t>
  </si>
  <si>
    <t>VERNIK</t>
  </si>
  <si>
    <t>Esteban Jorge</t>
  </si>
  <si>
    <t>20020190200026BA</t>
  </si>
  <si>
    <t>VERNINO</t>
  </si>
  <si>
    <t>Teresita María</t>
  </si>
  <si>
    <t>20020190200455BA</t>
  </si>
  <si>
    <t>VEZUB</t>
  </si>
  <si>
    <t>Lea Fernanda</t>
  </si>
  <si>
    <t>20020190200290BA</t>
  </si>
  <si>
    <t>VIAU</t>
  </si>
  <si>
    <t>20020190200127BA</t>
  </si>
  <si>
    <t>VIDAL FIGUEREDO</t>
  </si>
  <si>
    <t>Ramiro José</t>
  </si>
  <si>
    <t>20020190200133BA</t>
  </si>
  <si>
    <t>VIDUEIROS</t>
  </si>
  <si>
    <t>Silvina Mariela</t>
  </si>
  <si>
    <t>20020190200373BA</t>
  </si>
  <si>
    <t>VILLAR</t>
  </si>
  <si>
    <t>Paula Inés</t>
  </si>
  <si>
    <t>20020190100294BA</t>
  </si>
  <si>
    <t>VISSIO</t>
  </si>
  <si>
    <t>20020190200038BA</t>
  </si>
  <si>
    <t>VITA</t>
  </si>
  <si>
    <t>Leticia</t>
  </si>
  <si>
    <t>20020190100248BA</t>
  </si>
  <si>
    <t>VITAGLIANO</t>
  </si>
  <si>
    <t>Miguel</t>
  </si>
  <si>
    <t>20020190100276BA</t>
  </si>
  <si>
    <t>20020190200428BA</t>
  </si>
  <si>
    <t>VITULLO</t>
  </si>
  <si>
    <t>Verónica Andrea</t>
  </si>
  <si>
    <t>20020190100360BA</t>
  </si>
  <si>
    <t>VIZIOLI</t>
  </si>
  <si>
    <t>Nora Matilde</t>
  </si>
  <si>
    <t>20020190100363BA</t>
  </si>
  <si>
    <t>VOLNOVICH</t>
  </si>
  <si>
    <t>20020190100069BA</t>
  </si>
  <si>
    <t>VOLPEDO</t>
  </si>
  <si>
    <t>Alejandra Vanina</t>
  </si>
  <si>
    <t>20020190100161BA</t>
  </si>
  <si>
    <t>WAINHAUS</t>
  </si>
  <si>
    <t>Horacio Rubén</t>
  </si>
  <si>
    <t>20020190100361BA</t>
  </si>
  <si>
    <t>WAINSTEIN</t>
  </si>
  <si>
    <t>20720190200010BA</t>
  </si>
  <si>
    <t>WALD</t>
  </si>
  <si>
    <t>20020190200269BA</t>
  </si>
  <si>
    <t>WAWRZKIEWICZ</t>
  </si>
  <si>
    <t>20020190200371BA</t>
  </si>
  <si>
    <t>WIERZBA</t>
  </si>
  <si>
    <t>20020190100028BA</t>
  </si>
  <si>
    <t>WILLIAMS</t>
  </si>
  <si>
    <t>Federico José</t>
  </si>
  <si>
    <t>20020190200408BA</t>
  </si>
  <si>
    <t>WINOCUR</t>
  </si>
  <si>
    <t>Diego Alejandro</t>
  </si>
  <si>
    <t>20020190100156BA</t>
  </si>
  <si>
    <t>Eduardo Roberto</t>
  </si>
  <si>
    <t>20020190100089BA</t>
  </si>
  <si>
    <t>YAJNES</t>
  </si>
  <si>
    <t>Marta Edith</t>
  </si>
  <si>
    <t>20020190100356BA</t>
  </si>
  <si>
    <t>YNOUB</t>
  </si>
  <si>
    <t>Roxana Cecilia</t>
  </si>
  <si>
    <t>20020190200190BA</t>
  </si>
  <si>
    <t>YOMHA CEVASCO</t>
  </si>
  <si>
    <t>20020190200119BA</t>
  </si>
  <si>
    <t>ZACK</t>
  </si>
  <si>
    <t>Guido</t>
  </si>
  <si>
    <t>20020190200209BA</t>
  </si>
  <si>
    <t>20020190200058BA</t>
  </si>
  <si>
    <t>ZAMBRINI</t>
  </si>
  <si>
    <t>20020190200326BA</t>
  </si>
  <si>
    <t>ZAZULIE</t>
  </si>
  <si>
    <t>20020190200175BA</t>
  </si>
  <si>
    <t>ZITTO</t>
  </si>
  <si>
    <t>Miguel Eduardo</t>
  </si>
  <si>
    <t>20020190200191BA</t>
  </si>
  <si>
    <t>ZOLD</t>
  </si>
  <si>
    <t>Camila Lidia</t>
  </si>
  <si>
    <t>20020190100132BA</t>
  </si>
  <si>
    <t>20020190100111BA</t>
  </si>
  <si>
    <t>20720190200020BA</t>
  </si>
  <si>
    <t>ZURITA</t>
  </si>
  <si>
    <t>Marcelo Eduardo</t>
  </si>
  <si>
    <t>20020190200011BA</t>
  </si>
  <si>
    <t>ZYLBERMAN</t>
  </si>
  <si>
    <t>Lior Alejandro</t>
  </si>
  <si>
    <t>20020190200307BA</t>
  </si>
  <si>
    <t>ZYSMAN BERNALDO DE QUIROS</t>
  </si>
  <si>
    <t>20020190100192BA</t>
  </si>
  <si>
    <t>GIRIBET</t>
  </si>
  <si>
    <t>Juan Ignacio</t>
  </si>
  <si>
    <t>20020190100263BA</t>
  </si>
  <si>
    <t>MERLINO</t>
  </si>
  <si>
    <t>Hernán</t>
  </si>
  <si>
    <t>TERRIZZI</t>
  </si>
  <si>
    <t>Antonela</t>
  </si>
  <si>
    <t>Montos otorgados para el año 2022 de los proyectos de la Programación Científica 2020</t>
  </si>
  <si>
    <t>Cuota 2 año 2021:</t>
  </si>
  <si>
    <t>Cuota 3 y 4 año 2021:</t>
  </si>
  <si>
    <t>EX-2021-06270839- -UBA-DME#REC</t>
  </si>
  <si>
    <t>RESCS-2021-1464-E-UBA-REC</t>
  </si>
  <si>
    <t>09/03/2022</t>
  </si>
  <si>
    <t>EX-2022-03343179- -UBA-DME#REC</t>
  </si>
  <si>
    <t>RESCS-2022-674-E-UBA-REC</t>
  </si>
  <si>
    <t>18/08/2022</t>
  </si>
  <si>
    <t>EX-2022-05936905- -UBA-DME#REC</t>
  </si>
  <si>
    <t>RESCS-2022-1497-E-UBA-REC</t>
  </si>
  <si>
    <t>14/12/2022</t>
  </si>
  <si>
    <t>EX-2022-05936740- -UBA-DME#REC</t>
  </si>
  <si>
    <t>RESCS-2022-1496-E-UBA-REC</t>
  </si>
  <si>
    <t>20/09/2022</t>
  </si>
  <si>
    <t>CIOCCI BRAZZANO</t>
  </si>
  <si>
    <t>Ligia</t>
  </si>
  <si>
    <t>Baja del proyecto</t>
  </si>
  <si>
    <t>KAPLAN</t>
  </si>
  <si>
    <t>Andrea Edith</t>
  </si>
  <si>
    <t>RUMI</t>
  </si>
  <si>
    <t>María Valeria</t>
  </si>
  <si>
    <t>SACCOMANNO</t>
  </si>
  <si>
    <t>Daniela Marcela</t>
  </si>
  <si>
    <t>Cuota_2_2021</t>
  </si>
  <si>
    <t>Exp_cuota2_2021</t>
  </si>
  <si>
    <t>Res_cuota2_2021</t>
  </si>
  <si>
    <t>Fecha_cuota2_2021</t>
  </si>
  <si>
    <t>Cuota_3y4_2021</t>
  </si>
  <si>
    <t>Exp_cuota3y4_2021</t>
  </si>
  <si>
    <t>Res_cuota3y4_2021</t>
  </si>
  <si>
    <t>Fecha_cuota3y4_2021</t>
  </si>
  <si>
    <t>Cuota_1_2022</t>
  </si>
  <si>
    <t>Exp_cuota1_2022</t>
  </si>
  <si>
    <t>Res_cuota1_2022</t>
  </si>
  <si>
    <t>Fecha_cuota1_2022</t>
  </si>
  <si>
    <t>Exp: EX-2021-06270839- -UBA-DME#REC; Resol. RESCS-2021-1464-E-UBA-REC; fecha de acreditación 09/03/2022</t>
  </si>
  <si>
    <t>Exp: EX-2022-03343179- -UBA-DME#REC; Resol. RESCS-2022-674-E-UBA-REC; fecha de acreditación 18/08/2022</t>
  </si>
  <si>
    <t>Cuota total año 2022 proyectos modalidad 1:</t>
  </si>
  <si>
    <t>Cuota extraordinaria año 2022 proyectos modalidad 2:</t>
  </si>
  <si>
    <t>Exp: EX-2022-05936740- -UBA-DME#REC; Resol. RESCS-2022-1496-E-UBA-REC; fecha de acreditación 14/12/2022</t>
  </si>
  <si>
    <t>Exp: EX-2022-05936905- -UBA-DME#REC; Resol. RESCS-2022-1497-E-UBA-REC; fecha de acreditación 14/12/2022</t>
  </si>
  <si>
    <t>Cuota 2 del año 2021</t>
  </si>
  <si>
    <t>Cuota 3 y 4 del año 2021</t>
  </si>
  <si>
    <t>MONTOS OTORGADOS CORRESPONDIENTES AL AÑO 2022</t>
  </si>
  <si>
    <t>Cuota 1 del año 2022</t>
  </si>
  <si>
    <t>Total de fondos recibidos durante el año 2022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</si>
</sst>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dd/mm/yyyy;@"/>
    <numFmt numFmtId="174" formatCode="&quot;$&quot;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9" tint="0.5999600291252136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4" borderId="10" xfId="0" applyFon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 locked="0"/>
    </xf>
    <xf numFmtId="0" fontId="43" fillId="34" borderId="11" xfId="0" applyFont="1" applyFill="1" applyBorder="1" applyAlignment="1" applyProtection="1">
      <alignment/>
      <protection/>
    </xf>
    <xf numFmtId="172" fontId="42" fillId="35" borderId="12" xfId="0" applyNumberFormat="1" applyFont="1" applyFill="1" applyBorder="1" applyAlignment="1" applyProtection="1">
      <alignment horizontal="right"/>
      <protection/>
    </xf>
    <xf numFmtId="0" fontId="42" fillId="35" borderId="12" xfId="0" applyFont="1" applyFill="1" applyBorder="1" applyAlignment="1" applyProtection="1">
      <alignment horizontal="right"/>
      <protection/>
    </xf>
    <xf numFmtId="0" fontId="43" fillId="34" borderId="13" xfId="0" applyFont="1" applyFill="1" applyBorder="1" applyAlignment="1" applyProtection="1">
      <alignment/>
      <protection/>
    </xf>
    <xf numFmtId="0" fontId="42" fillId="35" borderId="14" xfId="0" applyFont="1" applyFill="1" applyBorder="1" applyAlignment="1" applyProtection="1">
      <alignment horizontal="right"/>
      <protection/>
    </xf>
    <xf numFmtId="172" fontId="44" fillId="36" borderId="15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174" fontId="0" fillId="0" borderId="0" xfId="0" applyNumberFormat="1" applyAlignment="1" applyProtection="1">
      <alignment vertical="center"/>
      <protection/>
    </xf>
    <xf numFmtId="174" fontId="0" fillId="0" borderId="0" xfId="0" applyNumberFormat="1" applyAlignment="1">
      <alignment/>
    </xf>
    <xf numFmtId="0" fontId="47" fillId="34" borderId="16" xfId="0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3" fontId="44" fillId="36" borderId="10" xfId="0" applyNumberFormat="1" applyFont="1" applyFill="1" applyBorder="1" applyAlignment="1" applyProtection="1">
      <alignment horizontal="center"/>
      <protection/>
    </xf>
    <xf numFmtId="3" fontId="44" fillId="36" borderId="18" xfId="0" applyNumberFormat="1" applyFont="1" applyFill="1" applyBorder="1" applyAlignment="1" applyProtection="1">
      <alignment horizontal="center"/>
      <protection/>
    </xf>
    <xf numFmtId="0" fontId="48" fillId="34" borderId="0" xfId="0" applyFont="1" applyFill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/>
      <protection/>
    </xf>
    <xf numFmtId="0" fontId="49" fillId="34" borderId="18" xfId="0" applyFont="1" applyFill="1" applyBorder="1" applyAlignment="1" applyProtection="1">
      <alignment horizontal="center"/>
      <protection/>
    </xf>
    <xf numFmtId="1" fontId="44" fillId="35" borderId="18" xfId="0" applyNumberFormat="1" applyFont="1" applyFill="1" applyBorder="1" applyAlignment="1" applyProtection="1">
      <alignment horizontal="center"/>
      <protection locked="0"/>
    </xf>
    <xf numFmtId="1" fontId="44" fillId="35" borderId="15" xfId="0" applyNumberFormat="1" applyFont="1" applyFill="1" applyBorder="1" applyAlignment="1" applyProtection="1">
      <alignment horizontal="center"/>
      <protection locked="0"/>
    </xf>
    <xf numFmtId="0" fontId="42" fillId="35" borderId="18" xfId="0" applyFont="1" applyFill="1" applyBorder="1" applyAlignment="1" applyProtection="1">
      <alignment horizontal="right"/>
      <protection/>
    </xf>
    <xf numFmtId="0" fontId="42" fillId="35" borderId="18" xfId="0" applyFont="1" applyFill="1" applyBorder="1" applyAlignment="1" applyProtection="1">
      <alignment horizontal="left"/>
      <protection/>
    </xf>
    <xf numFmtId="0" fontId="42" fillId="35" borderId="15" xfId="0" applyFont="1" applyFill="1" applyBorder="1" applyAlignment="1" applyProtection="1">
      <alignment horizontal="left"/>
      <protection/>
    </xf>
    <xf numFmtId="14" fontId="0" fillId="0" borderId="0" xfId="0" applyNumberFormat="1" applyAlignment="1">
      <alignment horizontal="left"/>
    </xf>
    <xf numFmtId="172" fontId="0" fillId="0" borderId="0" xfId="0" applyNumberFormat="1" applyAlignment="1" applyProtection="1">
      <alignment vertical="center"/>
      <protection/>
    </xf>
    <xf numFmtId="17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85725</xdr:rowOff>
    </xdr:from>
    <xdr:to>
      <xdr:col>3</xdr:col>
      <xdr:colOff>419100</xdr:colOff>
      <xdr:row>2</xdr:row>
      <xdr:rowOff>180975</xdr:rowOff>
    </xdr:to>
    <xdr:sp>
      <xdr:nvSpPr>
        <xdr:cNvPr id="1" name="1 Flecha derecha"/>
        <xdr:cNvSpPr>
          <a:spLocks/>
        </xdr:cNvSpPr>
      </xdr:nvSpPr>
      <xdr:spPr>
        <a:xfrm>
          <a:off x="3705225" y="485775"/>
          <a:ext cx="285750" cy="95250"/>
        </a:xfrm>
        <a:prstGeom prst="rightArrow">
          <a:avLst>
            <a:gd name="adj" fmla="val 368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3"/>
  <sheetViews>
    <sheetView zoomScalePageLayoutView="0" workbookViewId="0" topLeftCell="A1">
      <selection activeCell="A64" sqref="A64"/>
    </sheetView>
  </sheetViews>
  <sheetFormatPr defaultColWidth="9.140625" defaultRowHeight="15"/>
  <cols>
    <col min="1" max="1" width="26.421875" style="0" customWidth="1"/>
    <col min="2" max="2" width="37.421875" style="0" customWidth="1"/>
    <col min="3" max="3" width="22.28125" style="0" customWidth="1"/>
    <col min="4" max="4" width="14.00390625" style="0" customWidth="1"/>
    <col min="5" max="5" width="35.7109375" style="0" customWidth="1"/>
    <col min="6" max="6" width="28.00390625" style="0" customWidth="1"/>
    <col min="7" max="7" width="18.57421875" style="0" customWidth="1"/>
    <col min="8" max="8" width="14.57421875" style="0" customWidth="1"/>
    <col min="9" max="9" width="32.421875" style="0" customWidth="1"/>
    <col min="10" max="10" width="26.57421875" style="0" customWidth="1"/>
    <col min="11" max="11" width="19.140625" style="0" customWidth="1"/>
    <col min="12" max="12" width="14.7109375" style="0" customWidth="1"/>
    <col min="13" max="13" width="33.00390625" style="0" customWidth="1"/>
    <col min="14" max="14" width="32.57421875" style="0" customWidth="1"/>
    <col min="15" max="15" width="18.28125" style="0" customWidth="1"/>
    <col min="16" max="16" width="15.00390625" style="0" customWidth="1"/>
    <col min="17" max="18" width="17.140625" style="0" customWidth="1"/>
    <col min="19" max="19" width="18.00390625" style="0" customWidth="1"/>
    <col min="20" max="20" width="13.7109375" style="0" customWidth="1"/>
    <col min="21" max="21" width="17.00390625" style="0" customWidth="1"/>
    <col min="22" max="22" width="16.140625" style="0" customWidth="1"/>
    <col min="23" max="23" width="18.140625" style="0" customWidth="1"/>
    <col min="24" max="24" width="13.8515625" style="0" customWidth="1"/>
    <col min="25" max="25" width="16.140625" style="0" customWidth="1"/>
    <col min="26" max="26" width="16.8515625" style="0" customWidth="1"/>
    <col min="27" max="27" width="18.28125" style="0" customWidth="1"/>
  </cols>
  <sheetData>
    <row r="1" ht="23.25">
      <c r="B1" s="13" t="s">
        <v>1980</v>
      </c>
    </row>
    <row r="3" spans="2:3" ht="18.75">
      <c r="B3" s="14" t="s">
        <v>1981</v>
      </c>
      <c r="C3" s="15" t="s">
        <v>2016</v>
      </c>
    </row>
    <row r="4" spans="2:3" ht="18.75">
      <c r="B4" s="14" t="s">
        <v>1982</v>
      </c>
      <c r="C4" s="15" t="s">
        <v>2017</v>
      </c>
    </row>
    <row r="5" spans="2:3" ht="18.75">
      <c r="B5" s="14" t="s">
        <v>2019</v>
      </c>
      <c r="C5" s="15" t="s">
        <v>2021</v>
      </c>
    </row>
    <row r="6" spans="2:3" ht="18.75">
      <c r="B6" s="14" t="s">
        <v>2018</v>
      </c>
      <c r="C6" s="15" t="s">
        <v>2020</v>
      </c>
    </row>
    <row r="9" spans="1:15" s="1" customFormat="1" ht="15">
      <c r="A9" s="1" t="s">
        <v>0</v>
      </c>
      <c r="B9" s="1" t="s">
        <v>48</v>
      </c>
      <c r="C9" s="1" t="s">
        <v>1</v>
      </c>
      <c r="D9" s="1" t="s">
        <v>2004</v>
      </c>
      <c r="E9" s="1" t="s">
        <v>2005</v>
      </c>
      <c r="F9" s="1" t="s">
        <v>2006</v>
      </c>
      <c r="G9" s="1" t="s">
        <v>2007</v>
      </c>
      <c r="H9" s="1" t="s">
        <v>2008</v>
      </c>
      <c r="I9" s="1" t="s">
        <v>2009</v>
      </c>
      <c r="J9" s="1" t="s">
        <v>2010</v>
      </c>
      <c r="K9" s="1" t="s">
        <v>2011</v>
      </c>
      <c r="L9" s="1" t="s">
        <v>2012</v>
      </c>
      <c r="M9" s="1" t="s">
        <v>2013</v>
      </c>
      <c r="N9" s="1" t="s">
        <v>2014</v>
      </c>
      <c r="O9" s="1" t="s">
        <v>2015</v>
      </c>
    </row>
    <row r="10" spans="1:19" ht="15">
      <c r="A10" t="s">
        <v>183</v>
      </c>
      <c r="B10" t="s">
        <v>184</v>
      </c>
      <c r="C10" t="s">
        <v>185</v>
      </c>
      <c r="D10" s="31">
        <v>15750</v>
      </c>
      <c r="E10" t="s">
        <v>1983</v>
      </c>
      <c r="F10" t="s">
        <v>1984</v>
      </c>
      <c r="G10" t="s">
        <v>1985</v>
      </c>
      <c r="H10" s="31">
        <v>31500</v>
      </c>
      <c r="I10" t="s">
        <v>1986</v>
      </c>
      <c r="J10" t="s">
        <v>1987</v>
      </c>
      <c r="K10" t="s">
        <v>1988</v>
      </c>
      <c r="L10" s="31">
        <v>31500</v>
      </c>
      <c r="M10" t="s">
        <v>1989</v>
      </c>
      <c r="N10" t="s">
        <v>1990</v>
      </c>
      <c r="O10" t="s">
        <v>1991</v>
      </c>
      <c r="S10" s="16"/>
    </row>
    <row r="11" spans="1:21" ht="15">
      <c r="A11" t="s">
        <v>186</v>
      </c>
      <c r="B11" t="s">
        <v>187</v>
      </c>
      <c r="C11" t="s">
        <v>188</v>
      </c>
      <c r="D11" s="31">
        <v>30000</v>
      </c>
      <c r="E11" t="s">
        <v>1983</v>
      </c>
      <c r="F11" t="s">
        <v>1984</v>
      </c>
      <c r="G11" t="s">
        <v>1985</v>
      </c>
      <c r="H11" s="31">
        <v>60000</v>
      </c>
      <c r="I11" t="s">
        <v>1986</v>
      </c>
      <c r="J11" t="s">
        <v>1987</v>
      </c>
      <c r="K11" t="s">
        <v>1988</v>
      </c>
      <c r="L11" s="31">
        <v>120000</v>
      </c>
      <c r="M11" t="s">
        <v>1992</v>
      </c>
      <c r="N11" t="s">
        <v>1993</v>
      </c>
      <c r="O11" t="s">
        <v>1991</v>
      </c>
      <c r="Q11" s="16"/>
      <c r="U11" s="16"/>
    </row>
    <row r="12" spans="1:21" ht="15">
      <c r="A12" t="s">
        <v>189</v>
      </c>
      <c r="B12" t="s">
        <v>190</v>
      </c>
      <c r="C12" t="s">
        <v>191</v>
      </c>
      <c r="D12" s="31">
        <v>9700</v>
      </c>
      <c r="E12" t="s">
        <v>1983</v>
      </c>
      <c r="F12" t="s">
        <v>1984</v>
      </c>
      <c r="G12" t="s">
        <v>1985</v>
      </c>
      <c r="H12" s="31">
        <v>19400</v>
      </c>
      <c r="I12" t="s">
        <v>1986</v>
      </c>
      <c r="J12" t="s">
        <v>1987</v>
      </c>
      <c r="K12" t="s">
        <v>1988</v>
      </c>
      <c r="L12" s="31">
        <v>19400</v>
      </c>
      <c r="M12" t="s">
        <v>1989</v>
      </c>
      <c r="N12" t="s">
        <v>1990</v>
      </c>
      <c r="O12" t="s">
        <v>1991</v>
      </c>
      <c r="Q12" s="16"/>
      <c r="U12" s="16"/>
    </row>
    <row r="13" spans="1:21" ht="15">
      <c r="A13" t="s">
        <v>192</v>
      </c>
      <c r="B13" t="s">
        <v>193</v>
      </c>
      <c r="C13" t="s">
        <v>194</v>
      </c>
      <c r="D13" s="31">
        <v>3750</v>
      </c>
      <c r="E13" t="s">
        <v>1983</v>
      </c>
      <c r="F13" t="s">
        <v>1984</v>
      </c>
      <c r="G13" t="s">
        <v>1985</v>
      </c>
      <c r="H13" s="32"/>
      <c r="L13" s="31">
        <v>7500</v>
      </c>
      <c r="M13" t="s">
        <v>1992</v>
      </c>
      <c r="N13" t="s">
        <v>1993</v>
      </c>
      <c r="O13" t="s">
        <v>1991</v>
      </c>
      <c r="Q13" s="16"/>
      <c r="U13" s="16"/>
    </row>
    <row r="14" spans="1:21" ht="15">
      <c r="A14" t="s">
        <v>195</v>
      </c>
      <c r="B14" t="s">
        <v>196</v>
      </c>
      <c r="C14" t="s">
        <v>197</v>
      </c>
      <c r="D14" s="31">
        <v>48000</v>
      </c>
      <c r="E14" t="s">
        <v>1983</v>
      </c>
      <c r="F14" t="s">
        <v>1984</v>
      </c>
      <c r="G14" t="s">
        <v>1985</v>
      </c>
      <c r="H14" s="31">
        <v>96000</v>
      </c>
      <c r="I14" t="s">
        <v>1986</v>
      </c>
      <c r="J14" t="s">
        <v>1987</v>
      </c>
      <c r="K14" t="s">
        <v>1988</v>
      </c>
      <c r="L14" s="31">
        <v>192000</v>
      </c>
      <c r="M14" t="s">
        <v>1992</v>
      </c>
      <c r="N14" t="s">
        <v>1993</v>
      </c>
      <c r="O14" t="s">
        <v>1991</v>
      </c>
      <c r="Q14" s="16"/>
      <c r="U14" s="16"/>
    </row>
    <row r="15" spans="1:21" ht="15">
      <c r="A15" t="s">
        <v>198</v>
      </c>
      <c r="B15" t="s">
        <v>199</v>
      </c>
      <c r="C15" t="s">
        <v>200</v>
      </c>
      <c r="D15" s="31">
        <v>19500</v>
      </c>
      <c r="E15" t="s">
        <v>1983</v>
      </c>
      <c r="F15" t="s">
        <v>1984</v>
      </c>
      <c r="G15" t="s">
        <v>1985</v>
      </c>
      <c r="H15" s="31">
        <v>39000</v>
      </c>
      <c r="I15" t="s">
        <v>1986</v>
      </c>
      <c r="J15" t="s">
        <v>1987</v>
      </c>
      <c r="K15" t="s">
        <v>1988</v>
      </c>
      <c r="L15" s="31">
        <v>39000</v>
      </c>
      <c r="M15" t="s">
        <v>1989</v>
      </c>
      <c r="N15" t="s">
        <v>1990</v>
      </c>
      <c r="O15" t="s">
        <v>1991</v>
      </c>
      <c r="Q15" s="16"/>
      <c r="U15" s="16"/>
    </row>
    <row r="16" spans="1:21" ht="15">
      <c r="A16" t="s">
        <v>204</v>
      </c>
      <c r="B16" t="s">
        <v>202</v>
      </c>
      <c r="C16" t="s">
        <v>49</v>
      </c>
      <c r="D16" s="31">
        <v>3750</v>
      </c>
      <c r="E16" t="s">
        <v>1983</v>
      </c>
      <c r="F16" t="s">
        <v>1984</v>
      </c>
      <c r="G16" t="s">
        <v>1985</v>
      </c>
      <c r="H16" s="32"/>
      <c r="L16" s="31">
        <v>3750</v>
      </c>
      <c r="M16" t="s">
        <v>1989</v>
      </c>
      <c r="N16" t="s">
        <v>1990</v>
      </c>
      <c r="O16" t="s">
        <v>1991</v>
      </c>
      <c r="Q16" s="16"/>
      <c r="U16" s="16"/>
    </row>
    <row r="17" spans="1:21" ht="15">
      <c r="A17" t="s">
        <v>201</v>
      </c>
      <c r="B17" t="s">
        <v>202</v>
      </c>
      <c r="C17" t="s">
        <v>203</v>
      </c>
      <c r="D17" s="31">
        <v>19500</v>
      </c>
      <c r="E17" t="s">
        <v>1983</v>
      </c>
      <c r="F17" t="s">
        <v>1984</v>
      </c>
      <c r="G17" t="s">
        <v>1985</v>
      </c>
      <c r="H17" s="31">
        <v>39000</v>
      </c>
      <c r="I17" t="s">
        <v>1986</v>
      </c>
      <c r="J17" t="s">
        <v>1987</v>
      </c>
      <c r="K17" t="s">
        <v>1988</v>
      </c>
      <c r="L17" s="31">
        <v>39000</v>
      </c>
      <c r="M17" t="s">
        <v>1989</v>
      </c>
      <c r="N17" t="s">
        <v>1990</v>
      </c>
      <c r="O17" t="s">
        <v>1991</v>
      </c>
      <c r="Q17" s="16"/>
      <c r="U17" s="16"/>
    </row>
    <row r="18" spans="1:21" ht="15">
      <c r="A18" t="s">
        <v>205</v>
      </c>
      <c r="B18" t="s">
        <v>206</v>
      </c>
      <c r="C18" t="s">
        <v>21</v>
      </c>
      <c r="D18" s="31">
        <v>22500</v>
      </c>
      <c r="E18" t="s">
        <v>1983</v>
      </c>
      <c r="F18" t="s">
        <v>1984</v>
      </c>
      <c r="G18" t="s">
        <v>1985</v>
      </c>
      <c r="H18" s="31">
        <v>45000</v>
      </c>
      <c r="I18" t="s">
        <v>1986</v>
      </c>
      <c r="J18" t="s">
        <v>1987</v>
      </c>
      <c r="K18" t="s">
        <v>1988</v>
      </c>
      <c r="L18" s="31">
        <v>90000</v>
      </c>
      <c r="M18" t="s">
        <v>1992</v>
      </c>
      <c r="N18" t="s">
        <v>1993</v>
      </c>
      <c r="O18" t="s">
        <v>1991</v>
      </c>
      <c r="Q18" s="16"/>
      <c r="U18" s="16"/>
    </row>
    <row r="19" spans="1:21" ht="15">
      <c r="A19" t="s">
        <v>207</v>
      </c>
      <c r="B19" t="s">
        <v>206</v>
      </c>
      <c r="C19" t="s">
        <v>208</v>
      </c>
      <c r="D19" s="31">
        <v>40000</v>
      </c>
      <c r="E19" t="s">
        <v>1983</v>
      </c>
      <c r="F19" t="s">
        <v>1984</v>
      </c>
      <c r="G19" t="s">
        <v>1985</v>
      </c>
      <c r="H19" s="31">
        <v>80000</v>
      </c>
      <c r="I19" t="s">
        <v>1986</v>
      </c>
      <c r="J19" t="s">
        <v>1987</v>
      </c>
      <c r="K19" t="s">
        <v>1988</v>
      </c>
      <c r="L19" s="31">
        <v>160000</v>
      </c>
      <c r="M19" t="s">
        <v>1992</v>
      </c>
      <c r="N19" t="s">
        <v>1993</v>
      </c>
      <c r="O19" t="s">
        <v>1991</v>
      </c>
      <c r="Q19" s="16"/>
      <c r="U19" s="16"/>
    </row>
    <row r="20" spans="1:21" ht="15">
      <c r="A20" t="s">
        <v>209</v>
      </c>
      <c r="B20" t="s">
        <v>210</v>
      </c>
      <c r="C20" t="s">
        <v>211</v>
      </c>
      <c r="D20" s="31">
        <v>40000</v>
      </c>
      <c r="E20" t="s">
        <v>1983</v>
      </c>
      <c r="F20" t="s">
        <v>1984</v>
      </c>
      <c r="G20" t="s">
        <v>1985</v>
      </c>
      <c r="H20" s="31">
        <v>80000</v>
      </c>
      <c r="I20" t="s">
        <v>1986</v>
      </c>
      <c r="J20" t="s">
        <v>1987</v>
      </c>
      <c r="K20" t="s">
        <v>1988</v>
      </c>
      <c r="L20" s="31">
        <v>160000</v>
      </c>
      <c r="M20" t="s">
        <v>1989</v>
      </c>
      <c r="N20" t="s">
        <v>1990</v>
      </c>
      <c r="O20" t="s">
        <v>1991</v>
      </c>
      <c r="Q20" s="16"/>
      <c r="U20" s="16"/>
    </row>
    <row r="21" spans="1:21" ht="15">
      <c r="A21" t="s">
        <v>212</v>
      </c>
      <c r="B21" t="s">
        <v>213</v>
      </c>
      <c r="C21" t="s">
        <v>214</v>
      </c>
      <c r="D21" s="31">
        <v>18000</v>
      </c>
      <c r="E21" t="s">
        <v>1983</v>
      </c>
      <c r="F21" t="s">
        <v>1984</v>
      </c>
      <c r="G21" t="s">
        <v>1985</v>
      </c>
      <c r="H21" s="31">
        <v>36000</v>
      </c>
      <c r="I21" t="s">
        <v>1986</v>
      </c>
      <c r="J21" t="s">
        <v>1987</v>
      </c>
      <c r="K21" t="s">
        <v>1988</v>
      </c>
      <c r="L21" s="31">
        <v>72000</v>
      </c>
      <c r="M21" t="s">
        <v>1992</v>
      </c>
      <c r="N21" t="s">
        <v>1993</v>
      </c>
      <c r="O21" t="s">
        <v>1991</v>
      </c>
      <c r="Q21" s="16"/>
      <c r="U21" s="16"/>
    </row>
    <row r="22" spans="1:21" ht="15">
      <c r="A22" t="s">
        <v>215</v>
      </c>
      <c r="B22" t="s">
        <v>216</v>
      </c>
      <c r="C22" t="s">
        <v>217</v>
      </c>
      <c r="D22" s="31">
        <v>4000</v>
      </c>
      <c r="E22" t="s">
        <v>1983</v>
      </c>
      <c r="F22" t="s">
        <v>1984</v>
      </c>
      <c r="G22" t="s">
        <v>1985</v>
      </c>
      <c r="H22" s="32"/>
      <c r="L22" s="31">
        <v>8000</v>
      </c>
      <c r="M22" t="s">
        <v>1992</v>
      </c>
      <c r="N22" t="s">
        <v>1993</v>
      </c>
      <c r="O22" t="s">
        <v>1991</v>
      </c>
      <c r="Q22" s="16"/>
      <c r="U22" s="16"/>
    </row>
    <row r="23" spans="1:21" ht="15">
      <c r="A23" t="s">
        <v>218</v>
      </c>
      <c r="B23" t="s">
        <v>219</v>
      </c>
      <c r="C23" t="s">
        <v>220</v>
      </c>
      <c r="D23" s="31">
        <v>5500</v>
      </c>
      <c r="E23" t="s">
        <v>1983</v>
      </c>
      <c r="F23" t="s">
        <v>1984</v>
      </c>
      <c r="G23" t="s">
        <v>1985</v>
      </c>
      <c r="H23" s="31">
        <v>11000</v>
      </c>
      <c r="I23" t="s">
        <v>1986</v>
      </c>
      <c r="J23" t="s">
        <v>1987</v>
      </c>
      <c r="K23" t="s">
        <v>1988</v>
      </c>
      <c r="L23" s="31">
        <v>11000</v>
      </c>
      <c r="M23" t="s">
        <v>1989</v>
      </c>
      <c r="N23" t="s">
        <v>1990</v>
      </c>
      <c r="O23" t="s">
        <v>1991</v>
      </c>
      <c r="Q23" s="16"/>
      <c r="U23" s="16"/>
    </row>
    <row r="24" spans="1:21" ht="15">
      <c r="A24" t="s">
        <v>221</v>
      </c>
      <c r="B24" t="s">
        <v>222</v>
      </c>
      <c r="C24" t="s">
        <v>51</v>
      </c>
      <c r="D24" s="31">
        <v>19500</v>
      </c>
      <c r="E24" t="s">
        <v>1983</v>
      </c>
      <c r="F24" t="s">
        <v>1984</v>
      </c>
      <c r="G24" t="s">
        <v>1985</v>
      </c>
      <c r="H24" s="31">
        <v>39000</v>
      </c>
      <c r="I24" t="s">
        <v>1986</v>
      </c>
      <c r="J24" t="s">
        <v>1987</v>
      </c>
      <c r="K24" t="s">
        <v>1988</v>
      </c>
      <c r="L24" s="31">
        <v>39000</v>
      </c>
      <c r="M24" t="s">
        <v>1989</v>
      </c>
      <c r="N24" t="s">
        <v>1990</v>
      </c>
      <c r="O24" t="s">
        <v>1991</v>
      </c>
      <c r="Q24" s="16"/>
      <c r="U24" s="16"/>
    </row>
    <row r="25" spans="1:21" ht="15">
      <c r="A25" t="s">
        <v>223</v>
      </c>
      <c r="B25" t="s">
        <v>224</v>
      </c>
      <c r="C25" t="s">
        <v>225</v>
      </c>
      <c r="D25" s="31">
        <v>22500</v>
      </c>
      <c r="E25" t="s">
        <v>1983</v>
      </c>
      <c r="F25" t="s">
        <v>1984</v>
      </c>
      <c r="G25" t="s">
        <v>1985</v>
      </c>
      <c r="H25" s="31">
        <v>45000</v>
      </c>
      <c r="I25" t="s">
        <v>1986</v>
      </c>
      <c r="J25" t="s">
        <v>1987</v>
      </c>
      <c r="K25" t="s">
        <v>1988</v>
      </c>
      <c r="L25" s="31">
        <v>90000</v>
      </c>
      <c r="M25" t="s">
        <v>1992</v>
      </c>
      <c r="N25" t="s">
        <v>1993</v>
      </c>
      <c r="O25" t="s">
        <v>1991</v>
      </c>
      <c r="Q25" s="16"/>
      <c r="U25" s="16"/>
    </row>
    <row r="26" spans="1:21" ht="15">
      <c r="A26" t="s">
        <v>226</v>
      </c>
      <c r="B26" t="s">
        <v>227</v>
      </c>
      <c r="C26" t="s">
        <v>69</v>
      </c>
      <c r="D26" s="31">
        <v>11250</v>
      </c>
      <c r="E26" t="s">
        <v>1983</v>
      </c>
      <c r="F26" t="s">
        <v>1984</v>
      </c>
      <c r="G26" t="s">
        <v>1985</v>
      </c>
      <c r="H26" s="31">
        <v>22500</v>
      </c>
      <c r="I26" t="s">
        <v>1986</v>
      </c>
      <c r="J26" t="s">
        <v>1987</v>
      </c>
      <c r="K26" t="s">
        <v>1988</v>
      </c>
      <c r="L26" s="31">
        <v>45000</v>
      </c>
      <c r="M26" t="s">
        <v>1992</v>
      </c>
      <c r="N26" t="s">
        <v>1993</v>
      </c>
      <c r="O26" t="s">
        <v>1991</v>
      </c>
      <c r="Q26" s="16"/>
      <c r="U26" s="16"/>
    </row>
    <row r="27" spans="1:21" ht="15">
      <c r="A27" t="s">
        <v>228</v>
      </c>
      <c r="B27" t="s">
        <v>229</v>
      </c>
      <c r="C27" t="s">
        <v>230</v>
      </c>
      <c r="D27" s="31">
        <v>11250</v>
      </c>
      <c r="E27" t="s">
        <v>1983</v>
      </c>
      <c r="F27" t="s">
        <v>1984</v>
      </c>
      <c r="G27" t="s">
        <v>1985</v>
      </c>
      <c r="H27" s="31">
        <v>22500</v>
      </c>
      <c r="I27" t="s">
        <v>1986</v>
      </c>
      <c r="J27" t="s">
        <v>1987</v>
      </c>
      <c r="K27" t="s">
        <v>1988</v>
      </c>
      <c r="L27" s="31">
        <v>22500</v>
      </c>
      <c r="M27" t="s">
        <v>1989</v>
      </c>
      <c r="N27" t="s">
        <v>1990</v>
      </c>
      <c r="O27" t="s">
        <v>1991</v>
      </c>
      <c r="Q27" s="16"/>
      <c r="U27" s="16"/>
    </row>
    <row r="28" spans="1:21" ht="15">
      <c r="A28" t="s">
        <v>231</v>
      </c>
      <c r="B28" t="s">
        <v>232</v>
      </c>
      <c r="C28" t="s">
        <v>233</v>
      </c>
      <c r="D28" s="31">
        <v>19500</v>
      </c>
      <c r="E28" t="s">
        <v>1983</v>
      </c>
      <c r="F28" t="s">
        <v>1984</v>
      </c>
      <c r="G28" t="s">
        <v>1985</v>
      </c>
      <c r="H28" s="31">
        <v>39000</v>
      </c>
      <c r="I28" t="s">
        <v>1986</v>
      </c>
      <c r="J28" t="s">
        <v>1987</v>
      </c>
      <c r="K28" t="s">
        <v>1988</v>
      </c>
      <c r="L28" s="31">
        <v>39000</v>
      </c>
      <c r="M28" t="s">
        <v>1989</v>
      </c>
      <c r="N28" t="s">
        <v>1990</v>
      </c>
      <c r="O28" t="s">
        <v>1991</v>
      </c>
      <c r="Q28" s="16"/>
      <c r="U28" s="16"/>
    </row>
    <row r="29" spans="1:21" ht="15">
      <c r="A29" t="s">
        <v>235</v>
      </c>
      <c r="B29" t="s">
        <v>52</v>
      </c>
      <c r="C29" t="s">
        <v>18</v>
      </c>
      <c r="D29" s="31">
        <v>22500</v>
      </c>
      <c r="E29" t="s">
        <v>1983</v>
      </c>
      <c r="F29" t="s">
        <v>1984</v>
      </c>
      <c r="G29" t="s">
        <v>1985</v>
      </c>
      <c r="H29" s="31">
        <v>45000</v>
      </c>
      <c r="I29" t="s">
        <v>1986</v>
      </c>
      <c r="J29" t="s">
        <v>1987</v>
      </c>
      <c r="K29" t="s">
        <v>1988</v>
      </c>
      <c r="L29" s="31">
        <v>90000</v>
      </c>
      <c r="M29" t="s">
        <v>1992</v>
      </c>
      <c r="N29" t="s">
        <v>1993</v>
      </c>
      <c r="O29" t="s">
        <v>1991</v>
      </c>
      <c r="Q29" s="16"/>
      <c r="U29" s="16"/>
    </row>
    <row r="30" spans="1:21" ht="15">
      <c r="A30" t="s">
        <v>234</v>
      </c>
      <c r="B30" t="s">
        <v>52</v>
      </c>
      <c r="C30" t="s">
        <v>68</v>
      </c>
      <c r="D30" s="31">
        <v>11250</v>
      </c>
      <c r="E30" t="s">
        <v>1983</v>
      </c>
      <c r="F30" t="s">
        <v>1984</v>
      </c>
      <c r="G30" t="s">
        <v>1985</v>
      </c>
      <c r="H30" s="31">
        <v>22500</v>
      </c>
      <c r="I30" t="s">
        <v>1986</v>
      </c>
      <c r="J30" t="s">
        <v>1987</v>
      </c>
      <c r="K30" t="s">
        <v>1988</v>
      </c>
      <c r="L30" s="31">
        <v>22500</v>
      </c>
      <c r="M30" t="s">
        <v>1989</v>
      </c>
      <c r="N30" t="s">
        <v>1990</v>
      </c>
      <c r="O30" t="s">
        <v>1991</v>
      </c>
      <c r="Q30" s="16"/>
      <c r="U30" s="16"/>
    </row>
    <row r="31" spans="1:21" ht="15">
      <c r="A31" t="s">
        <v>236</v>
      </c>
      <c r="B31" t="s">
        <v>237</v>
      </c>
      <c r="C31" t="s">
        <v>238</v>
      </c>
      <c r="D31" s="31">
        <v>9750</v>
      </c>
      <c r="E31" t="s">
        <v>1983</v>
      </c>
      <c r="F31" t="s">
        <v>1984</v>
      </c>
      <c r="G31" t="s">
        <v>1985</v>
      </c>
      <c r="H31" s="31">
        <v>19500</v>
      </c>
      <c r="I31" t="s">
        <v>1986</v>
      </c>
      <c r="J31" t="s">
        <v>1987</v>
      </c>
      <c r="K31" t="s">
        <v>1988</v>
      </c>
      <c r="L31" s="31">
        <v>19500</v>
      </c>
      <c r="M31" t="s">
        <v>1989</v>
      </c>
      <c r="N31" t="s">
        <v>1990</v>
      </c>
      <c r="O31" t="s">
        <v>1991</v>
      </c>
      <c r="Q31" s="16"/>
      <c r="U31" s="16"/>
    </row>
    <row r="32" spans="1:21" ht="15">
      <c r="A32" t="s">
        <v>239</v>
      </c>
      <c r="B32" t="s">
        <v>240</v>
      </c>
      <c r="C32" t="s">
        <v>53</v>
      </c>
      <c r="D32" s="31">
        <v>19500</v>
      </c>
      <c r="E32" t="s">
        <v>1983</v>
      </c>
      <c r="F32" t="s">
        <v>1984</v>
      </c>
      <c r="G32" t="s">
        <v>1985</v>
      </c>
      <c r="H32" s="31">
        <v>39000</v>
      </c>
      <c r="I32" t="s">
        <v>1986</v>
      </c>
      <c r="J32" t="s">
        <v>1987</v>
      </c>
      <c r="K32" t="s">
        <v>1988</v>
      </c>
      <c r="L32" s="31">
        <v>39000</v>
      </c>
      <c r="M32" t="s">
        <v>1989</v>
      </c>
      <c r="N32" t="s">
        <v>1990</v>
      </c>
      <c r="O32" t="s">
        <v>1991</v>
      </c>
      <c r="Q32" s="16"/>
      <c r="U32" s="16"/>
    </row>
    <row r="33" spans="1:21" ht="15">
      <c r="A33" t="s">
        <v>241</v>
      </c>
      <c r="B33" t="s">
        <v>242</v>
      </c>
      <c r="C33" t="s">
        <v>243</v>
      </c>
      <c r="D33" s="31">
        <v>30000</v>
      </c>
      <c r="E33" t="s">
        <v>1983</v>
      </c>
      <c r="F33" t="s">
        <v>1984</v>
      </c>
      <c r="G33" t="s">
        <v>1985</v>
      </c>
      <c r="H33" s="31">
        <v>60000</v>
      </c>
      <c r="I33" t="s">
        <v>1986</v>
      </c>
      <c r="J33" t="s">
        <v>1987</v>
      </c>
      <c r="K33" t="s">
        <v>1988</v>
      </c>
      <c r="L33" s="31">
        <v>120000</v>
      </c>
      <c r="M33" t="s">
        <v>1992</v>
      </c>
      <c r="N33" t="s">
        <v>1993</v>
      </c>
      <c r="O33" t="s">
        <v>1991</v>
      </c>
      <c r="Q33" s="16"/>
      <c r="U33" s="16"/>
    </row>
    <row r="34" spans="1:21" ht="15">
      <c r="A34" t="s">
        <v>244</v>
      </c>
      <c r="B34" t="s">
        <v>245</v>
      </c>
      <c r="C34" t="s">
        <v>246</v>
      </c>
      <c r="D34" s="31">
        <v>3750</v>
      </c>
      <c r="E34" t="s">
        <v>1983</v>
      </c>
      <c r="F34" t="s">
        <v>1984</v>
      </c>
      <c r="G34" t="s">
        <v>1985</v>
      </c>
      <c r="H34" s="32"/>
      <c r="L34" s="31">
        <v>3750</v>
      </c>
      <c r="M34" t="s">
        <v>1989</v>
      </c>
      <c r="N34" t="s">
        <v>1990</v>
      </c>
      <c r="O34" t="s">
        <v>1991</v>
      </c>
      <c r="Q34" s="16"/>
      <c r="U34" s="16"/>
    </row>
    <row r="35" spans="1:21" ht="15">
      <c r="A35" t="s">
        <v>247</v>
      </c>
      <c r="B35" t="s">
        <v>248</v>
      </c>
      <c r="C35" t="s">
        <v>249</v>
      </c>
      <c r="D35" s="31">
        <v>15750</v>
      </c>
      <c r="E35" t="s">
        <v>1983</v>
      </c>
      <c r="F35" t="s">
        <v>1984</v>
      </c>
      <c r="G35" t="s">
        <v>1985</v>
      </c>
      <c r="H35" s="31">
        <v>31500</v>
      </c>
      <c r="I35" t="s">
        <v>1986</v>
      </c>
      <c r="J35" t="s">
        <v>1987</v>
      </c>
      <c r="K35" t="s">
        <v>1988</v>
      </c>
      <c r="L35" s="31">
        <v>31500</v>
      </c>
      <c r="M35" t="s">
        <v>1989</v>
      </c>
      <c r="N35" t="s">
        <v>1990</v>
      </c>
      <c r="O35" t="s">
        <v>1991</v>
      </c>
      <c r="Q35" s="16"/>
      <c r="U35" s="16"/>
    </row>
    <row r="36" spans="1:21" ht="15">
      <c r="A36" t="s">
        <v>250</v>
      </c>
      <c r="B36" t="s">
        <v>251</v>
      </c>
      <c r="C36" t="s">
        <v>54</v>
      </c>
      <c r="D36" s="31">
        <v>3750</v>
      </c>
      <c r="E36" t="s">
        <v>1983</v>
      </c>
      <c r="F36" t="s">
        <v>1984</v>
      </c>
      <c r="G36" t="s">
        <v>1985</v>
      </c>
      <c r="H36" s="32"/>
      <c r="L36" s="31">
        <v>3750</v>
      </c>
      <c r="M36" t="s">
        <v>1989</v>
      </c>
      <c r="N36" t="s">
        <v>1990</v>
      </c>
      <c r="O36" t="s">
        <v>1991</v>
      </c>
      <c r="Q36" s="16"/>
      <c r="U36" s="16"/>
    </row>
    <row r="37" spans="1:21" ht="15">
      <c r="A37" t="s">
        <v>252</v>
      </c>
      <c r="B37" t="s">
        <v>253</v>
      </c>
      <c r="C37" t="s">
        <v>254</v>
      </c>
      <c r="D37" s="31">
        <v>15750</v>
      </c>
      <c r="E37" t="s">
        <v>1983</v>
      </c>
      <c r="F37" t="s">
        <v>1984</v>
      </c>
      <c r="G37" t="s">
        <v>1985</v>
      </c>
      <c r="H37" s="31">
        <v>31500</v>
      </c>
      <c r="I37" t="s">
        <v>1986</v>
      </c>
      <c r="J37" t="s">
        <v>1987</v>
      </c>
      <c r="K37" t="s">
        <v>1988</v>
      </c>
      <c r="L37" s="31">
        <v>31500</v>
      </c>
      <c r="M37" t="s">
        <v>1989</v>
      </c>
      <c r="N37" t="s">
        <v>1990</v>
      </c>
      <c r="O37" t="s">
        <v>1991</v>
      </c>
      <c r="Q37" s="16"/>
      <c r="U37" s="16"/>
    </row>
    <row r="38" spans="1:21" ht="15">
      <c r="A38" t="s">
        <v>255</v>
      </c>
      <c r="B38" t="s">
        <v>256</v>
      </c>
      <c r="C38" t="s">
        <v>257</v>
      </c>
      <c r="D38" s="31">
        <v>3000</v>
      </c>
      <c r="E38" t="s">
        <v>1983</v>
      </c>
      <c r="F38" t="s">
        <v>1984</v>
      </c>
      <c r="G38" t="s">
        <v>1985</v>
      </c>
      <c r="H38" s="31">
        <v>6000</v>
      </c>
      <c r="I38" t="s">
        <v>1986</v>
      </c>
      <c r="J38" t="s">
        <v>1987</v>
      </c>
      <c r="K38" t="s">
        <v>1988</v>
      </c>
      <c r="L38" s="31">
        <v>6000</v>
      </c>
      <c r="M38" t="s">
        <v>1989</v>
      </c>
      <c r="N38" t="s">
        <v>1990</v>
      </c>
      <c r="O38" t="s">
        <v>1991</v>
      </c>
      <c r="Q38" s="16"/>
      <c r="U38" s="16"/>
    </row>
    <row r="39" spans="1:21" ht="15">
      <c r="A39" t="s">
        <v>258</v>
      </c>
      <c r="B39" t="s">
        <v>259</v>
      </c>
      <c r="C39" t="s">
        <v>260</v>
      </c>
      <c r="D39" s="31">
        <v>20000</v>
      </c>
      <c r="E39" t="s">
        <v>1983</v>
      </c>
      <c r="F39" t="s">
        <v>1984</v>
      </c>
      <c r="G39" t="s">
        <v>1985</v>
      </c>
      <c r="H39" s="31">
        <v>40000</v>
      </c>
      <c r="I39" t="s">
        <v>1986</v>
      </c>
      <c r="J39" t="s">
        <v>1987</v>
      </c>
      <c r="K39" t="s">
        <v>1988</v>
      </c>
      <c r="L39" s="31">
        <v>80000</v>
      </c>
      <c r="M39" t="s">
        <v>1992</v>
      </c>
      <c r="N39" t="s">
        <v>1993</v>
      </c>
      <c r="O39" t="s">
        <v>1991</v>
      </c>
      <c r="Q39" s="16"/>
      <c r="U39" s="16"/>
    </row>
    <row r="40" spans="1:21" ht="15">
      <c r="A40" t="s">
        <v>261</v>
      </c>
      <c r="B40" t="s">
        <v>262</v>
      </c>
      <c r="C40" t="s">
        <v>263</v>
      </c>
      <c r="D40" s="31">
        <v>19500</v>
      </c>
      <c r="E40" t="s">
        <v>1983</v>
      </c>
      <c r="F40" t="s">
        <v>1984</v>
      </c>
      <c r="G40" t="s">
        <v>1985</v>
      </c>
      <c r="H40" s="31">
        <v>39000</v>
      </c>
      <c r="I40" t="s">
        <v>1986</v>
      </c>
      <c r="J40" t="s">
        <v>1987</v>
      </c>
      <c r="K40" t="s">
        <v>1988</v>
      </c>
      <c r="L40" s="31">
        <v>39000</v>
      </c>
      <c r="M40" t="s">
        <v>1989</v>
      </c>
      <c r="N40" t="s">
        <v>1990</v>
      </c>
      <c r="O40" t="s">
        <v>1991</v>
      </c>
      <c r="Q40" s="16"/>
      <c r="U40" s="16"/>
    </row>
    <row r="41" spans="1:21" ht="15">
      <c r="A41" t="s">
        <v>264</v>
      </c>
      <c r="B41" t="s">
        <v>265</v>
      </c>
      <c r="C41" t="s">
        <v>266</v>
      </c>
      <c r="D41" s="31">
        <v>11250</v>
      </c>
      <c r="E41" t="s">
        <v>1983</v>
      </c>
      <c r="F41" t="s">
        <v>1984</v>
      </c>
      <c r="G41" t="s">
        <v>1985</v>
      </c>
      <c r="H41" s="31">
        <v>22500</v>
      </c>
      <c r="I41" t="s">
        <v>1986</v>
      </c>
      <c r="J41" t="s">
        <v>1987</v>
      </c>
      <c r="K41" t="s">
        <v>1988</v>
      </c>
      <c r="L41" s="31">
        <v>22500</v>
      </c>
      <c r="M41" t="s">
        <v>1989</v>
      </c>
      <c r="N41" t="s">
        <v>1990</v>
      </c>
      <c r="O41" t="s">
        <v>1991</v>
      </c>
      <c r="Q41" s="16"/>
      <c r="U41" s="16"/>
    </row>
    <row r="42" spans="1:21" ht="15">
      <c r="A42" t="s">
        <v>267</v>
      </c>
      <c r="B42" t="s">
        <v>268</v>
      </c>
      <c r="C42" t="s">
        <v>269</v>
      </c>
      <c r="D42" s="31">
        <v>19500</v>
      </c>
      <c r="E42" t="s">
        <v>1983</v>
      </c>
      <c r="F42" t="s">
        <v>1984</v>
      </c>
      <c r="G42" t="s">
        <v>1985</v>
      </c>
      <c r="H42" s="31">
        <v>39000</v>
      </c>
      <c r="I42" t="s">
        <v>1986</v>
      </c>
      <c r="J42" t="s">
        <v>1987</v>
      </c>
      <c r="K42" t="s">
        <v>1988</v>
      </c>
      <c r="L42" s="31">
        <v>39000</v>
      </c>
      <c r="M42" t="s">
        <v>1989</v>
      </c>
      <c r="N42" t="s">
        <v>1990</v>
      </c>
      <c r="O42" t="s">
        <v>1991</v>
      </c>
      <c r="Q42" s="16"/>
      <c r="U42" s="16"/>
    </row>
    <row r="43" spans="1:21" ht="15">
      <c r="A43" t="s">
        <v>270</v>
      </c>
      <c r="B43" t="s">
        <v>271</v>
      </c>
      <c r="C43" t="s">
        <v>55</v>
      </c>
      <c r="D43" s="31">
        <v>18000</v>
      </c>
      <c r="E43" t="s">
        <v>1983</v>
      </c>
      <c r="F43" t="s">
        <v>1984</v>
      </c>
      <c r="G43" t="s">
        <v>1985</v>
      </c>
      <c r="H43" s="31">
        <v>36000</v>
      </c>
      <c r="I43" t="s">
        <v>1986</v>
      </c>
      <c r="J43" t="s">
        <v>1987</v>
      </c>
      <c r="K43" t="s">
        <v>1988</v>
      </c>
      <c r="L43" s="31">
        <v>72000</v>
      </c>
      <c r="M43" t="s">
        <v>1992</v>
      </c>
      <c r="N43" t="s">
        <v>1993</v>
      </c>
      <c r="O43" t="s">
        <v>1991</v>
      </c>
      <c r="Q43" s="16"/>
      <c r="U43" s="16"/>
    </row>
    <row r="44" spans="1:21" ht="15">
      <c r="A44" t="s">
        <v>272</v>
      </c>
      <c r="B44" t="s">
        <v>273</v>
      </c>
      <c r="C44" t="s">
        <v>274</v>
      </c>
      <c r="D44" s="31">
        <v>15750</v>
      </c>
      <c r="E44" t="s">
        <v>1983</v>
      </c>
      <c r="F44" t="s">
        <v>1984</v>
      </c>
      <c r="G44" t="s">
        <v>1985</v>
      </c>
      <c r="H44" s="31">
        <v>31500</v>
      </c>
      <c r="I44" t="s">
        <v>1986</v>
      </c>
      <c r="J44" t="s">
        <v>1987</v>
      </c>
      <c r="K44" t="s">
        <v>1988</v>
      </c>
      <c r="L44" s="31">
        <v>31500</v>
      </c>
      <c r="M44" t="s">
        <v>1989</v>
      </c>
      <c r="N44" t="s">
        <v>1990</v>
      </c>
      <c r="O44" t="s">
        <v>1991</v>
      </c>
      <c r="Q44" s="16"/>
      <c r="U44" s="16"/>
    </row>
    <row r="45" spans="1:21" ht="15">
      <c r="A45" t="s">
        <v>275</v>
      </c>
      <c r="B45" t="s">
        <v>276</v>
      </c>
      <c r="C45" t="s">
        <v>277</v>
      </c>
      <c r="D45" s="31">
        <v>40000</v>
      </c>
      <c r="E45" t="s">
        <v>1983</v>
      </c>
      <c r="F45" t="s">
        <v>1984</v>
      </c>
      <c r="G45" t="s">
        <v>1985</v>
      </c>
      <c r="H45" s="31">
        <v>80000</v>
      </c>
      <c r="I45" t="s">
        <v>1986</v>
      </c>
      <c r="J45" t="s">
        <v>1987</v>
      </c>
      <c r="K45" t="s">
        <v>1988</v>
      </c>
      <c r="L45" s="31">
        <v>160000</v>
      </c>
      <c r="M45" t="s">
        <v>1992</v>
      </c>
      <c r="N45" t="s">
        <v>1993</v>
      </c>
      <c r="O45" t="s">
        <v>1991</v>
      </c>
      <c r="Q45" s="16"/>
      <c r="U45" s="16"/>
    </row>
    <row r="46" spans="1:21" ht="15">
      <c r="A46" t="s">
        <v>278</v>
      </c>
      <c r="B46" t="s">
        <v>279</v>
      </c>
      <c r="C46" t="s">
        <v>280</v>
      </c>
      <c r="D46" s="31">
        <v>60000</v>
      </c>
      <c r="E46" t="s">
        <v>1983</v>
      </c>
      <c r="F46" t="s">
        <v>1984</v>
      </c>
      <c r="G46" t="s">
        <v>1985</v>
      </c>
      <c r="H46" s="31">
        <v>120000</v>
      </c>
      <c r="I46" t="s">
        <v>1986</v>
      </c>
      <c r="J46" t="s">
        <v>1987</v>
      </c>
      <c r="K46" t="s">
        <v>1988</v>
      </c>
      <c r="L46" s="31">
        <v>240000</v>
      </c>
      <c r="M46" t="s">
        <v>1992</v>
      </c>
      <c r="N46" t="s">
        <v>1993</v>
      </c>
      <c r="O46" t="s">
        <v>1991</v>
      </c>
      <c r="Q46" s="16"/>
      <c r="U46" s="16"/>
    </row>
    <row r="47" spans="1:21" ht="15">
      <c r="A47" t="s">
        <v>281</v>
      </c>
      <c r="B47" t="s">
        <v>282</v>
      </c>
      <c r="C47" t="s">
        <v>283</v>
      </c>
      <c r="D47" s="31">
        <v>15725</v>
      </c>
      <c r="E47" t="s">
        <v>1983</v>
      </c>
      <c r="F47" t="s">
        <v>1984</v>
      </c>
      <c r="G47" t="s">
        <v>1985</v>
      </c>
      <c r="H47" s="31">
        <v>31450</v>
      </c>
      <c r="I47" t="s">
        <v>1986</v>
      </c>
      <c r="J47" t="s">
        <v>1987</v>
      </c>
      <c r="K47" t="s">
        <v>1988</v>
      </c>
      <c r="L47" s="31">
        <v>31450</v>
      </c>
      <c r="M47" t="s">
        <v>1989</v>
      </c>
      <c r="N47" t="s">
        <v>1990</v>
      </c>
      <c r="O47" t="s">
        <v>1991</v>
      </c>
      <c r="Q47" s="16"/>
      <c r="U47" s="16"/>
    </row>
    <row r="48" spans="1:21" ht="15">
      <c r="A48" t="s">
        <v>284</v>
      </c>
      <c r="B48" t="s">
        <v>285</v>
      </c>
      <c r="C48" t="s">
        <v>286</v>
      </c>
      <c r="D48" s="31">
        <v>11250</v>
      </c>
      <c r="E48" t="s">
        <v>1983</v>
      </c>
      <c r="F48" t="s">
        <v>1984</v>
      </c>
      <c r="G48" t="s">
        <v>1985</v>
      </c>
      <c r="H48" s="31">
        <v>22500</v>
      </c>
      <c r="I48" t="s">
        <v>1986</v>
      </c>
      <c r="J48" t="s">
        <v>1987</v>
      </c>
      <c r="K48" t="s">
        <v>1988</v>
      </c>
      <c r="L48" s="31">
        <v>45000</v>
      </c>
      <c r="M48" t="s">
        <v>1992</v>
      </c>
      <c r="N48" t="s">
        <v>1993</v>
      </c>
      <c r="O48" t="s">
        <v>1991</v>
      </c>
      <c r="Q48" s="16"/>
      <c r="U48" s="16"/>
    </row>
    <row r="49" spans="1:21" ht="15">
      <c r="A49" t="s">
        <v>287</v>
      </c>
      <c r="B49" t="s">
        <v>288</v>
      </c>
      <c r="C49" t="s">
        <v>94</v>
      </c>
      <c r="D49" s="31">
        <v>11250</v>
      </c>
      <c r="E49" t="s">
        <v>1983</v>
      </c>
      <c r="F49" t="s">
        <v>1984</v>
      </c>
      <c r="G49" t="s">
        <v>1985</v>
      </c>
      <c r="H49" s="31">
        <v>22500</v>
      </c>
      <c r="I49" t="s">
        <v>1986</v>
      </c>
      <c r="J49" t="s">
        <v>1987</v>
      </c>
      <c r="K49" t="s">
        <v>1988</v>
      </c>
      <c r="L49" s="31">
        <v>22500</v>
      </c>
      <c r="M49" t="s">
        <v>1989</v>
      </c>
      <c r="N49" t="s">
        <v>1990</v>
      </c>
      <c r="O49" t="s">
        <v>1991</v>
      </c>
      <c r="Q49" s="16"/>
      <c r="U49" s="16"/>
    </row>
    <row r="50" spans="1:21" ht="15">
      <c r="A50" t="s">
        <v>289</v>
      </c>
      <c r="B50" t="s">
        <v>290</v>
      </c>
      <c r="C50" t="s">
        <v>36</v>
      </c>
      <c r="D50" s="31">
        <v>22500</v>
      </c>
      <c r="E50" t="s">
        <v>1983</v>
      </c>
      <c r="F50" t="s">
        <v>1984</v>
      </c>
      <c r="G50" t="s">
        <v>1985</v>
      </c>
      <c r="H50" s="31">
        <v>45000</v>
      </c>
      <c r="I50" t="s">
        <v>1986</v>
      </c>
      <c r="J50" t="s">
        <v>1987</v>
      </c>
      <c r="K50" t="s">
        <v>1988</v>
      </c>
      <c r="L50" s="31">
        <v>90000</v>
      </c>
      <c r="M50" t="s">
        <v>1992</v>
      </c>
      <c r="N50" t="s">
        <v>1993</v>
      </c>
      <c r="O50" t="s">
        <v>1991</v>
      </c>
      <c r="Q50" s="16"/>
      <c r="U50" s="16"/>
    </row>
    <row r="51" spans="1:21" ht="15">
      <c r="A51" t="s">
        <v>291</v>
      </c>
      <c r="B51" t="s">
        <v>292</v>
      </c>
      <c r="C51" t="s">
        <v>293</v>
      </c>
      <c r="D51" s="31">
        <v>22500</v>
      </c>
      <c r="E51" t="s">
        <v>1983</v>
      </c>
      <c r="F51" t="s">
        <v>1984</v>
      </c>
      <c r="G51" t="s">
        <v>1985</v>
      </c>
      <c r="H51" s="31">
        <v>45000</v>
      </c>
      <c r="I51" t="s">
        <v>1986</v>
      </c>
      <c r="J51" t="s">
        <v>1987</v>
      </c>
      <c r="K51" t="s">
        <v>1988</v>
      </c>
      <c r="L51" s="31">
        <v>90000</v>
      </c>
      <c r="M51" t="s">
        <v>1992</v>
      </c>
      <c r="N51" t="s">
        <v>1993</v>
      </c>
      <c r="O51" t="s">
        <v>1991</v>
      </c>
      <c r="Q51" s="16"/>
      <c r="U51" s="16"/>
    </row>
    <row r="52" spans="1:21" ht="15">
      <c r="A52" t="s">
        <v>294</v>
      </c>
      <c r="B52" t="s">
        <v>295</v>
      </c>
      <c r="C52" t="s">
        <v>296</v>
      </c>
      <c r="D52" s="31">
        <v>15750</v>
      </c>
      <c r="E52" t="s">
        <v>1983</v>
      </c>
      <c r="F52" t="s">
        <v>1984</v>
      </c>
      <c r="G52" t="s">
        <v>1985</v>
      </c>
      <c r="H52" s="31">
        <v>31500</v>
      </c>
      <c r="I52" t="s">
        <v>1986</v>
      </c>
      <c r="J52" t="s">
        <v>1987</v>
      </c>
      <c r="K52" t="s">
        <v>1988</v>
      </c>
      <c r="L52" s="31">
        <v>31500</v>
      </c>
      <c r="M52" t="s">
        <v>1989</v>
      </c>
      <c r="N52" t="s">
        <v>1990</v>
      </c>
      <c r="O52" t="s">
        <v>1991</v>
      </c>
      <c r="Q52" s="16"/>
      <c r="U52" s="16"/>
    </row>
    <row r="53" spans="1:21" ht="15">
      <c r="A53" t="s">
        <v>297</v>
      </c>
      <c r="B53" t="s">
        <v>298</v>
      </c>
      <c r="C53" t="s">
        <v>299</v>
      </c>
      <c r="D53" s="31">
        <v>19500</v>
      </c>
      <c r="E53" t="s">
        <v>1983</v>
      </c>
      <c r="F53" t="s">
        <v>1984</v>
      </c>
      <c r="G53" t="s">
        <v>1985</v>
      </c>
      <c r="H53" s="31">
        <v>39000</v>
      </c>
      <c r="I53" t="s">
        <v>1986</v>
      </c>
      <c r="J53" t="s">
        <v>1987</v>
      </c>
      <c r="K53" t="s">
        <v>1988</v>
      </c>
      <c r="L53" s="31">
        <v>39000</v>
      </c>
      <c r="M53" t="s">
        <v>1989</v>
      </c>
      <c r="N53" t="s">
        <v>1990</v>
      </c>
      <c r="O53" t="s">
        <v>1991</v>
      </c>
      <c r="Q53" s="16"/>
      <c r="U53" s="16"/>
    </row>
    <row r="54" spans="1:21" ht="15">
      <c r="A54" t="s">
        <v>300</v>
      </c>
      <c r="B54" t="s">
        <v>301</v>
      </c>
      <c r="C54" t="s">
        <v>302</v>
      </c>
      <c r="D54" s="31">
        <v>5250</v>
      </c>
      <c r="E54" t="s">
        <v>1983</v>
      </c>
      <c r="F54" t="s">
        <v>1984</v>
      </c>
      <c r="G54" t="s">
        <v>1985</v>
      </c>
      <c r="H54" s="31">
        <v>10500</v>
      </c>
      <c r="I54" t="s">
        <v>1986</v>
      </c>
      <c r="J54" t="s">
        <v>1987</v>
      </c>
      <c r="K54" t="s">
        <v>1988</v>
      </c>
      <c r="L54" s="31">
        <v>10500</v>
      </c>
      <c r="M54" t="s">
        <v>1989</v>
      </c>
      <c r="N54" t="s">
        <v>1990</v>
      </c>
      <c r="O54" t="s">
        <v>1991</v>
      </c>
      <c r="Q54" s="16"/>
      <c r="U54" s="16"/>
    </row>
    <row r="55" spans="1:21" ht="15">
      <c r="A55" t="s">
        <v>303</v>
      </c>
      <c r="B55" t="s">
        <v>304</v>
      </c>
      <c r="C55" t="s">
        <v>58</v>
      </c>
      <c r="D55" s="31">
        <v>16500</v>
      </c>
      <c r="E55" t="s">
        <v>1983</v>
      </c>
      <c r="F55" t="s">
        <v>1984</v>
      </c>
      <c r="G55" t="s">
        <v>1985</v>
      </c>
      <c r="H55" s="31">
        <v>33000</v>
      </c>
      <c r="I55" t="s">
        <v>1986</v>
      </c>
      <c r="J55" t="s">
        <v>1987</v>
      </c>
      <c r="K55" t="s">
        <v>1988</v>
      </c>
      <c r="L55" s="31">
        <v>66000</v>
      </c>
      <c r="M55" t="s">
        <v>1992</v>
      </c>
      <c r="N55" t="s">
        <v>1993</v>
      </c>
      <c r="O55" t="s">
        <v>1991</v>
      </c>
      <c r="Q55" s="16"/>
      <c r="U55" s="16"/>
    </row>
    <row r="56" spans="1:21" ht="15">
      <c r="A56" t="s">
        <v>305</v>
      </c>
      <c r="B56" t="s">
        <v>306</v>
      </c>
      <c r="C56" t="s">
        <v>59</v>
      </c>
      <c r="D56" s="31">
        <v>18000</v>
      </c>
      <c r="E56" t="s">
        <v>1983</v>
      </c>
      <c r="F56" t="s">
        <v>1984</v>
      </c>
      <c r="G56" t="s">
        <v>1985</v>
      </c>
      <c r="H56" s="31">
        <v>36000</v>
      </c>
      <c r="I56" t="s">
        <v>1986</v>
      </c>
      <c r="J56" t="s">
        <v>1987</v>
      </c>
      <c r="K56" t="s">
        <v>1988</v>
      </c>
      <c r="L56" s="31">
        <v>72000</v>
      </c>
      <c r="M56" t="s">
        <v>1992</v>
      </c>
      <c r="N56" t="s">
        <v>1993</v>
      </c>
      <c r="O56" t="s">
        <v>1991</v>
      </c>
      <c r="Q56" s="16"/>
      <c r="U56" s="16"/>
    </row>
    <row r="57" spans="1:21" ht="15">
      <c r="A57" t="s">
        <v>307</v>
      </c>
      <c r="B57" t="s">
        <v>308</v>
      </c>
      <c r="C57" t="s">
        <v>309</v>
      </c>
      <c r="D57" s="31">
        <v>40000</v>
      </c>
      <c r="E57" t="s">
        <v>1983</v>
      </c>
      <c r="F57" t="s">
        <v>1984</v>
      </c>
      <c r="G57" t="s">
        <v>1985</v>
      </c>
      <c r="H57" s="31">
        <v>80000</v>
      </c>
      <c r="I57" t="s">
        <v>1986</v>
      </c>
      <c r="J57" t="s">
        <v>1987</v>
      </c>
      <c r="K57" t="s">
        <v>1988</v>
      </c>
      <c r="L57" s="31">
        <v>160000</v>
      </c>
      <c r="M57" t="s">
        <v>1992</v>
      </c>
      <c r="N57" t="s">
        <v>1993</v>
      </c>
      <c r="O57" t="s">
        <v>1991</v>
      </c>
      <c r="Q57" s="16"/>
      <c r="U57" s="16"/>
    </row>
    <row r="58" spans="1:21" ht="15">
      <c r="A58" t="s">
        <v>310</v>
      </c>
      <c r="B58" t="s">
        <v>311</v>
      </c>
      <c r="C58" t="s">
        <v>312</v>
      </c>
      <c r="D58" s="31">
        <v>46125</v>
      </c>
      <c r="E58" t="s">
        <v>1983</v>
      </c>
      <c r="F58" t="s">
        <v>1984</v>
      </c>
      <c r="G58" t="s">
        <v>1985</v>
      </c>
      <c r="H58" s="31">
        <v>92250</v>
      </c>
      <c r="I58" t="s">
        <v>1986</v>
      </c>
      <c r="J58" t="s">
        <v>1987</v>
      </c>
      <c r="K58" t="s">
        <v>1988</v>
      </c>
      <c r="L58" s="31">
        <v>184500</v>
      </c>
      <c r="M58" t="s">
        <v>1992</v>
      </c>
      <c r="N58" t="s">
        <v>1993</v>
      </c>
      <c r="O58" t="s">
        <v>1991</v>
      </c>
      <c r="Q58" s="16"/>
      <c r="U58" s="16"/>
    </row>
    <row r="59" spans="1:21" ht="15">
      <c r="A59" t="s">
        <v>313</v>
      </c>
      <c r="B59" t="s">
        <v>314</v>
      </c>
      <c r="C59" t="s">
        <v>315</v>
      </c>
      <c r="D59" s="31">
        <v>0</v>
      </c>
      <c r="E59" t="s">
        <v>1983</v>
      </c>
      <c r="F59" t="s">
        <v>1984</v>
      </c>
      <c r="H59" s="31">
        <v>0</v>
      </c>
      <c r="L59" s="31">
        <v>0</v>
      </c>
      <c r="M59" t="s">
        <v>1989</v>
      </c>
      <c r="N59" t="s">
        <v>1990</v>
      </c>
      <c r="O59" t="s">
        <v>1991</v>
      </c>
      <c r="Q59" s="16"/>
      <c r="U59" s="16"/>
    </row>
    <row r="60" spans="1:21" ht="15">
      <c r="A60" t="s">
        <v>316</v>
      </c>
      <c r="B60" t="s">
        <v>317</v>
      </c>
      <c r="C60" t="s">
        <v>318</v>
      </c>
      <c r="D60" s="31">
        <v>11250</v>
      </c>
      <c r="E60" t="s">
        <v>1983</v>
      </c>
      <c r="F60" t="s">
        <v>1984</v>
      </c>
      <c r="G60" t="s">
        <v>1985</v>
      </c>
      <c r="H60" s="31">
        <v>22500</v>
      </c>
      <c r="I60" t="s">
        <v>1986</v>
      </c>
      <c r="J60" t="s">
        <v>1987</v>
      </c>
      <c r="K60" t="s">
        <v>1988</v>
      </c>
      <c r="L60" s="31">
        <v>45000</v>
      </c>
      <c r="M60" t="s">
        <v>1992</v>
      </c>
      <c r="N60" t="s">
        <v>1993</v>
      </c>
      <c r="O60" t="s">
        <v>1991</v>
      </c>
      <c r="Q60" s="16"/>
      <c r="U60" s="16"/>
    </row>
    <row r="61" spans="1:21" ht="15">
      <c r="A61" t="s">
        <v>319</v>
      </c>
      <c r="B61" t="s">
        <v>320</v>
      </c>
      <c r="C61" t="s">
        <v>61</v>
      </c>
      <c r="D61" s="31">
        <v>14875</v>
      </c>
      <c r="E61" t="s">
        <v>1983</v>
      </c>
      <c r="F61" t="s">
        <v>1984</v>
      </c>
      <c r="G61" t="s">
        <v>1985</v>
      </c>
      <c r="H61" s="31">
        <v>29750</v>
      </c>
      <c r="I61" t="s">
        <v>1986</v>
      </c>
      <c r="J61" t="s">
        <v>1987</v>
      </c>
      <c r="K61" t="s">
        <v>1988</v>
      </c>
      <c r="L61" s="31">
        <v>29750</v>
      </c>
      <c r="M61" t="s">
        <v>1989</v>
      </c>
      <c r="N61" t="s">
        <v>1990</v>
      </c>
      <c r="O61" t="s">
        <v>1991</v>
      </c>
      <c r="Q61" s="16"/>
      <c r="U61" s="16"/>
    </row>
    <row r="62" spans="1:21" ht="15">
      <c r="A62" t="s">
        <v>321</v>
      </c>
      <c r="B62" t="s">
        <v>322</v>
      </c>
      <c r="C62" t="s">
        <v>323</v>
      </c>
      <c r="D62" s="31">
        <v>30000</v>
      </c>
      <c r="E62" t="s">
        <v>1983</v>
      </c>
      <c r="F62" t="s">
        <v>1984</v>
      </c>
      <c r="G62" t="s">
        <v>1985</v>
      </c>
      <c r="H62" s="31">
        <v>60000</v>
      </c>
      <c r="I62" t="s">
        <v>1986</v>
      </c>
      <c r="J62" t="s">
        <v>1987</v>
      </c>
      <c r="K62" t="s">
        <v>1988</v>
      </c>
      <c r="L62" s="31">
        <v>120000</v>
      </c>
      <c r="M62" t="s">
        <v>1992</v>
      </c>
      <c r="N62" t="s">
        <v>1993</v>
      </c>
      <c r="O62" t="s">
        <v>1991</v>
      </c>
      <c r="Q62" s="16"/>
      <c r="U62" s="16"/>
    </row>
    <row r="63" spans="1:21" ht="15">
      <c r="A63" t="s">
        <v>324</v>
      </c>
      <c r="B63" t="s">
        <v>325</v>
      </c>
      <c r="C63" t="s">
        <v>63</v>
      </c>
      <c r="D63" s="31">
        <v>8344</v>
      </c>
      <c r="E63" t="s">
        <v>1983</v>
      </c>
      <c r="F63" t="s">
        <v>1984</v>
      </c>
      <c r="G63" t="s">
        <v>1985</v>
      </c>
      <c r="H63" s="31">
        <v>16691</v>
      </c>
      <c r="I63" t="s">
        <v>1986</v>
      </c>
      <c r="J63" t="s">
        <v>1987</v>
      </c>
      <c r="K63" t="s">
        <v>1988</v>
      </c>
      <c r="L63" s="31">
        <v>16691</v>
      </c>
      <c r="M63" t="s">
        <v>1989</v>
      </c>
      <c r="N63" t="s">
        <v>1990</v>
      </c>
      <c r="O63" t="s">
        <v>1991</v>
      </c>
      <c r="Q63" s="16"/>
      <c r="U63" s="16"/>
    </row>
    <row r="64" spans="1:21" ht="15">
      <c r="A64" t="s">
        <v>326</v>
      </c>
      <c r="B64" t="s">
        <v>327</v>
      </c>
      <c r="C64" t="s">
        <v>328</v>
      </c>
      <c r="D64" s="31">
        <v>60000</v>
      </c>
      <c r="E64" t="s">
        <v>1983</v>
      </c>
      <c r="F64" t="s">
        <v>1984</v>
      </c>
      <c r="G64" t="s">
        <v>1985</v>
      </c>
      <c r="H64" s="31">
        <v>120000</v>
      </c>
      <c r="I64" t="s">
        <v>1986</v>
      </c>
      <c r="J64" t="s">
        <v>1987</v>
      </c>
      <c r="K64" t="s">
        <v>1988</v>
      </c>
      <c r="L64" s="31">
        <v>240000</v>
      </c>
      <c r="M64" t="s">
        <v>1992</v>
      </c>
      <c r="N64" t="s">
        <v>1993</v>
      </c>
      <c r="O64" t="s">
        <v>1991</v>
      </c>
      <c r="Q64" s="16"/>
      <c r="U64" s="16"/>
    </row>
    <row r="65" spans="1:21" ht="15">
      <c r="A65" t="s">
        <v>329</v>
      </c>
      <c r="B65" t="s">
        <v>330</v>
      </c>
      <c r="C65" t="s">
        <v>331</v>
      </c>
      <c r="D65" s="31">
        <v>9000</v>
      </c>
      <c r="E65" t="s">
        <v>1983</v>
      </c>
      <c r="F65" t="s">
        <v>1984</v>
      </c>
      <c r="G65" t="s">
        <v>1985</v>
      </c>
      <c r="H65" s="31">
        <v>18000</v>
      </c>
      <c r="I65" t="s">
        <v>1986</v>
      </c>
      <c r="J65" t="s">
        <v>1987</v>
      </c>
      <c r="K65" t="s">
        <v>1988</v>
      </c>
      <c r="L65" s="31">
        <v>18000</v>
      </c>
      <c r="M65" t="s">
        <v>1989</v>
      </c>
      <c r="N65" t="s">
        <v>1990</v>
      </c>
      <c r="O65" t="s">
        <v>1991</v>
      </c>
      <c r="Q65" s="16"/>
      <c r="U65" s="16"/>
    </row>
    <row r="66" spans="1:21" ht="15">
      <c r="A66" t="s">
        <v>332</v>
      </c>
      <c r="B66" t="s">
        <v>333</v>
      </c>
      <c r="C66" t="s">
        <v>37</v>
      </c>
      <c r="D66" s="31">
        <v>48000</v>
      </c>
      <c r="E66" t="s">
        <v>1983</v>
      </c>
      <c r="F66" t="s">
        <v>1984</v>
      </c>
      <c r="G66" t="s">
        <v>1985</v>
      </c>
      <c r="H66" s="31">
        <v>96000</v>
      </c>
      <c r="I66" t="s">
        <v>1986</v>
      </c>
      <c r="J66" t="s">
        <v>1987</v>
      </c>
      <c r="K66" t="s">
        <v>1988</v>
      </c>
      <c r="L66" s="31">
        <v>192000</v>
      </c>
      <c r="M66" t="s">
        <v>1992</v>
      </c>
      <c r="N66" t="s">
        <v>1993</v>
      </c>
      <c r="O66" t="s">
        <v>1991</v>
      </c>
      <c r="Q66" s="16"/>
      <c r="U66" s="16"/>
    </row>
    <row r="67" spans="1:21" ht="15">
      <c r="A67" t="s">
        <v>334</v>
      </c>
      <c r="B67" t="s">
        <v>335</v>
      </c>
      <c r="C67" t="s">
        <v>336</v>
      </c>
      <c r="D67" s="31">
        <v>60000</v>
      </c>
      <c r="E67" t="s">
        <v>1983</v>
      </c>
      <c r="F67" t="s">
        <v>1984</v>
      </c>
      <c r="G67" t="s">
        <v>1985</v>
      </c>
      <c r="H67" s="31">
        <v>120000</v>
      </c>
      <c r="I67" t="s">
        <v>1986</v>
      </c>
      <c r="J67" t="s">
        <v>1987</v>
      </c>
      <c r="K67" t="s">
        <v>1988</v>
      </c>
      <c r="L67" s="31">
        <v>240000</v>
      </c>
      <c r="M67" t="s">
        <v>1992</v>
      </c>
      <c r="N67" t="s">
        <v>1993</v>
      </c>
      <c r="O67" t="s">
        <v>1991</v>
      </c>
      <c r="Q67" s="16"/>
      <c r="U67" s="16"/>
    </row>
    <row r="68" spans="1:21" ht="15">
      <c r="A68" t="s">
        <v>337</v>
      </c>
      <c r="B68" t="s">
        <v>338</v>
      </c>
      <c r="C68" t="s">
        <v>339</v>
      </c>
      <c r="D68" s="31">
        <v>19500</v>
      </c>
      <c r="E68" t="s">
        <v>1983</v>
      </c>
      <c r="F68" t="s">
        <v>1984</v>
      </c>
      <c r="G68" t="s">
        <v>1985</v>
      </c>
      <c r="H68" s="31">
        <v>39000</v>
      </c>
      <c r="I68" t="s">
        <v>1986</v>
      </c>
      <c r="J68" t="s">
        <v>1987</v>
      </c>
      <c r="K68" t="s">
        <v>1988</v>
      </c>
      <c r="L68" s="31">
        <v>39000</v>
      </c>
      <c r="M68" t="s">
        <v>1989</v>
      </c>
      <c r="N68" t="s">
        <v>1990</v>
      </c>
      <c r="O68" t="s">
        <v>1991</v>
      </c>
      <c r="Q68" s="16"/>
      <c r="U68" s="16"/>
    </row>
    <row r="69" spans="1:21" ht="15">
      <c r="A69" t="s">
        <v>340</v>
      </c>
      <c r="B69" t="s">
        <v>341</v>
      </c>
      <c r="C69" t="s">
        <v>64</v>
      </c>
      <c r="D69" s="31">
        <v>3750</v>
      </c>
      <c r="E69" t="s">
        <v>1983</v>
      </c>
      <c r="F69" t="s">
        <v>1984</v>
      </c>
      <c r="G69" t="s">
        <v>1985</v>
      </c>
      <c r="H69" s="32"/>
      <c r="L69" s="31">
        <v>3750</v>
      </c>
      <c r="M69" t="s">
        <v>1989</v>
      </c>
      <c r="N69" t="s">
        <v>1990</v>
      </c>
      <c r="O69" t="s">
        <v>1991</v>
      </c>
      <c r="Q69" s="16"/>
      <c r="U69" s="16"/>
    </row>
    <row r="70" spans="1:21" ht="15">
      <c r="A70" t="s">
        <v>342</v>
      </c>
      <c r="B70" t="s">
        <v>343</v>
      </c>
      <c r="C70" t="s">
        <v>344</v>
      </c>
      <c r="D70" s="31">
        <v>19500</v>
      </c>
      <c r="E70" t="s">
        <v>1983</v>
      </c>
      <c r="F70" t="s">
        <v>1984</v>
      </c>
      <c r="G70" t="s">
        <v>1985</v>
      </c>
      <c r="H70" s="31">
        <v>39000</v>
      </c>
      <c r="I70" t="s">
        <v>1986</v>
      </c>
      <c r="J70" t="s">
        <v>1987</v>
      </c>
      <c r="K70" t="s">
        <v>1988</v>
      </c>
      <c r="L70" s="31">
        <v>39000</v>
      </c>
      <c r="M70" t="s">
        <v>1989</v>
      </c>
      <c r="N70" t="s">
        <v>1990</v>
      </c>
      <c r="O70" t="s">
        <v>1991</v>
      </c>
      <c r="Q70" s="16"/>
      <c r="U70" s="16"/>
    </row>
    <row r="71" spans="1:21" ht="15">
      <c r="A71" t="s">
        <v>345</v>
      </c>
      <c r="B71" t="s">
        <v>343</v>
      </c>
      <c r="C71" t="s">
        <v>346</v>
      </c>
      <c r="D71" s="31">
        <v>22500</v>
      </c>
      <c r="E71" t="s">
        <v>1983</v>
      </c>
      <c r="F71" t="s">
        <v>1984</v>
      </c>
      <c r="G71" t="s">
        <v>1985</v>
      </c>
      <c r="H71" s="31">
        <v>45000</v>
      </c>
      <c r="I71" t="s">
        <v>1986</v>
      </c>
      <c r="J71" t="s">
        <v>1987</v>
      </c>
      <c r="K71" t="s">
        <v>1988</v>
      </c>
      <c r="L71" s="31">
        <v>90000</v>
      </c>
      <c r="M71" t="s">
        <v>1992</v>
      </c>
      <c r="N71" t="s">
        <v>1993</v>
      </c>
      <c r="O71" t="s">
        <v>1991</v>
      </c>
      <c r="Q71" s="16"/>
      <c r="U71" s="16"/>
    </row>
    <row r="72" spans="1:21" ht="15">
      <c r="A72" t="s">
        <v>347</v>
      </c>
      <c r="B72" t="s">
        <v>348</v>
      </c>
      <c r="C72" t="s">
        <v>71</v>
      </c>
      <c r="D72" s="31">
        <v>60000</v>
      </c>
      <c r="E72" t="s">
        <v>1983</v>
      </c>
      <c r="F72" t="s">
        <v>1984</v>
      </c>
      <c r="G72" t="s">
        <v>1985</v>
      </c>
      <c r="H72" s="31">
        <v>120000</v>
      </c>
      <c r="I72" t="s">
        <v>1986</v>
      </c>
      <c r="J72" t="s">
        <v>1987</v>
      </c>
      <c r="K72" t="s">
        <v>1988</v>
      </c>
      <c r="L72" s="31">
        <v>240000</v>
      </c>
      <c r="M72" t="s">
        <v>1992</v>
      </c>
      <c r="N72" t="s">
        <v>1993</v>
      </c>
      <c r="O72" t="s">
        <v>1991</v>
      </c>
      <c r="Q72" s="16"/>
      <c r="U72" s="16"/>
    </row>
    <row r="73" spans="1:21" ht="15">
      <c r="A73" t="s">
        <v>349</v>
      </c>
      <c r="B73" t="s">
        <v>350</v>
      </c>
      <c r="C73" t="s">
        <v>351</v>
      </c>
      <c r="D73" s="31">
        <v>11250</v>
      </c>
      <c r="E73" t="s">
        <v>1983</v>
      </c>
      <c r="F73" t="s">
        <v>1984</v>
      </c>
      <c r="G73" t="s">
        <v>1985</v>
      </c>
      <c r="H73" s="31">
        <v>22500</v>
      </c>
      <c r="I73" t="s">
        <v>1986</v>
      </c>
      <c r="J73" t="s">
        <v>1987</v>
      </c>
      <c r="K73" t="s">
        <v>1988</v>
      </c>
      <c r="L73" s="31">
        <v>45000</v>
      </c>
      <c r="M73" t="s">
        <v>1992</v>
      </c>
      <c r="N73" t="s">
        <v>1993</v>
      </c>
      <c r="O73" t="s">
        <v>1991</v>
      </c>
      <c r="Q73" s="16"/>
      <c r="U73" s="16"/>
    </row>
    <row r="74" spans="1:21" ht="15">
      <c r="A74" t="s">
        <v>352</v>
      </c>
      <c r="B74" t="s">
        <v>353</v>
      </c>
      <c r="C74" t="s">
        <v>354</v>
      </c>
      <c r="D74" s="31">
        <v>37500</v>
      </c>
      <c r="E74" t="s">
        <v>1983</v>
      </c>
      <c r="F74" t="s">
        <v>1984</v>
      </c>
      <c r="G74" t="s">
        <v>1985</v>
      </c>
      <c r="H74" s="31">
        <v>75000</v>
      </c>
      <c r="I74" t="s">
        <v>1986</v>
      </c>
      <c r="J74" t="s">
        <v>1987</v>
      </c>
      <c r="K74" t="s">
        <v>1988</v>
      </c>
      <c r="L74" s="31">
        <v>150000</v>
      </c>
      <c r="M74" t="s">
        <v>1989</v>
      </c>
      <c r="N74" t="s">
        <v>1990</v>
      </c>
      <c r="O74" t="s">
        <v>1991</v>
      </c>
      <c r="Q74" s="16"/>
      <c r="U74" s="16"/>
    </row>
    <row r="75" spans="1:21" ht="15">
      <c r="A75" t="s">
        <v>355</v>
      </c>
      <c r="B75" t="s">
        <v>356</v>
      </c>
      <c r="C75" t="s">
        <v>357</v>
      </c>
      <c r="D75" s="31">
        <v>11250</v>
      </c>
      <c r="E75" t="s">
        <v>1983</v>
      </c>
      <c r="F75" t="s">
        <v>1984</v>
      </c>
      <c r="G75" t="s">
        <v>1985</v>
      </c>
      <c r="H75" s="31">
        <v>22500</v>
      </c>
      <c r="I75" t="s">
        <v>1986</v>
      </c>
      <c r="J75" t="s">
        <v>1987</v>
      </c>
      <c r="K75" t="s">
        <v>1988</v>
      </c>
      <c r="L75" s="31">
        <v>22500</v>
      </c>
      <c r="M75" t="s">
        <v>1989</v>
      </c>
      <c r="N75" t="s">
        <v>1990</v>
      </c>
      <c r="O75" t="s">
        <v>1991</v>
      </c>
      <c r="Q75" s="16"/>
      <c r="U75" s="16"/>
    </row>
    <row r="76" spans="1:21" ht="15">
      <c r="A76" t="s">
        <v>358</v>
      </c>
      <c r="B76" t="s">
        <v>359</v>
      </c>
      <c r="C76" t="s">
        <v>360</v>
      </c>
      <c r="D76" s="31">
        <v>9750</v>
      </c>
      <c r="E76" t="s">
        <v>1983</v>
      </c>
      <c r="F76" t="s">
        <v>1984</v>
      </c>
      <c r="G76" t="s">
        <v>1985</v>
      </c>
      <c r="H76" s="31">
        <v>19500</v>
      </c>
      <c r="I76" t="s">
        <v>1986</v>
      </c>
      <c r="J76" t="s">
        <v>1987</v>
      </c>
      <c r="K76" t="s">
        <v>1988</v>
      </c>
      <c r="L76" s="31">
        <v>19500</v>
      </c>
      <c r="M76" t="s">
        <v>1989</v>
      </c>
      <c r="N76" t="s">
        <v>1990</v>
      </c>
      <c r="O76" t="s">
        <v>1991</v>
      </c>
      <c r="Q76" s="16"/>
      <c r="U76" s="16"/>
    </row>
    <row r="77" spans="1:21" ht="15">
      <c r="A77" t="s">
        <v>361</v>
      </c>
      <c r="B77" t="s">
        <v>362</v>
      </c>
      <c r="C77" t="s">
        <v>363</v>
      </c>
      <c r="D77" s="31">
        <v>3500</v>
      </c>
      <c r="E77" t="s">
        <v>1983</v>
      </c>
      <c r="F77" t="s">
        <v>1984</v>
      </c>
      <c r="G77" t="s">
        <v>1985</v>
      </c>
      <c r="H77" s="31">
        <v>7000</v>
      </c>
      <c r="I77" t="s">
        <v>1986</v>
      </c>
      <c r="J77" t="s">
        <v>1987</v>
      </c>
      <c r="K77" t="s">
        <v>1988</v>
      </c>
      <c r="L77" s="31">
        <v>7000</v>
      </c>
      <c r="M77" t="s">
        <v>1989</v>
      </c>
      <c r="N77" t="s">
        <v>1990</v>
      </c>
      <c r="O77" t="s">
        <v>1991</v>
      </c>
      <c r="Q77" s="16"/>
      <c r="U77" s="16"/>
    </row>
    <row r="78" spans="1:21" ht="15">
      <c r="A78" t="s">
        <v>364</v>
      </c>
      <c r="B78" t="s">
        <v>365</v>
      </c>
      <c r="C78" t="s">
        <v>366</v>
      </c>
      <c r="D78" s="31">
        <v>31250</v>
      </c>
      <c r="E78" t="s">
        <v>1983</v>
      </c>
      <c r="F78" t="s">
        <v>1984</v>
      </c>
      <c r="G78" t="s">
        <v>1985</v>
      </c>
      <c r="H78" s="31">
        <v>62500</v>
      </c>
      <c r="I78" t="s">
        <v>1986</v>
      </c>
      <c r="J78" t="s">
        <v>1987</v>
      </c>
      <c r="K78" t="s">
        <v>1988</v>
      </c>
      <c r="L78" s="31">
        <v>125000</v>
      </c>
      <c r="M78" t="s">
        <v>1992</v>
      </c>
      <c r="N78" t="s">
        <v>1993</v>
      </c>
      <c r="O78" t="s">
        <v>1991</v>
      </c>
      <c r="Q78" s="16"/>
      <c r="U78" s="16"/>
    </row>
    <row r="79" spans="1:21" ht="15">
      <c r="A79" t="s">
        <v>367</v>
      </c>
      <c r="B79" t="s">
        <v>368</v>
      </c>
      <c r="C79" t="s">
        <v>369</v>
      </c>
      <c r="D79" s="31">
        <v>9750</v>
      </c>
      <c r="E79" t="s">
        <v>1983</v>
      </c>
      <c r="F79" t="s">
        <v>1984</v>
      </c>
      <c r="G79" t="s">
        <v>1985</v>
      </c>
      <c r="H79" s="31">
        <v>19500</v>
      </c>
      <c r="I79" t="s">
        <v>1986</v>
      </c>
      <c r="J79" t="s">
        <v>1987</v>
      </c>
      <c r="K79" t="s">
        <v>1988</v>
      </c>
      <c r="L79" s="31">
        <v>19500</v>
      </c>
      <c r="M79" t="s">
        <v>1989</v>
      </c>
      <c r="N79" t="s">
        <v>1990</v>
      </c>
      <c r="O79" t="s">
        <v>1991</v>
      </c>
      <c r="Q79" s="16"/>
      <c r="U79" s="16"/>
    </row>
    <row r="80" spans="1:21" ht="15">
      <c r="A80" t="s">
        <v>371</v>
      </c>
      <c r="B80" t="s">
        <v>27</v>
      </c>
      <c r="C80" t="s">
        <v>103</v>
      </c>
      <c r="D80" s="31">
        <v>15675</v>
      </c>
      <c r="E80" t="s">
        <v>1983</v>
      </c>
      <c r="F80" t="s">
        <v>1984</v>
      </c>
      <c r="G80" t="s">
        <v>1985</v>
      </c>
      <c r="H80" s="31">
        <v>31350</v>
      </c>
      <c r="I80" t="s">
        <v>1986</v>
      </c>
      <c r="J80" t="s">
        <v>1987</v>
      </c>
      <c r="K80" t="s">
        <v>1988</v>
      </c>
      <c r="L80" s="31">
        <v>31350</v>
      </c>
      <c r="M80" t="s">
        <v>1989</v>
      </c>
      <c r="N80" t="s">
        <v>1990</v>
      </c>
      <c r="O80" t="s">
        <v>1991</v>
      </c>
      <c r="Q80" s="16"/>
      <c r="U80" s="16"/>
    </row>
    <row r="81" spans="1:21" ht="15">
      <c r="A81" t="s">
        <v>372</v>
      </c>
      <c r="B81" t="s">
        <v>27</v>
      </c>
      <c r="C81" t="s">
        <v>373</v>
      </c>
      <c r="D81" s="31">
        <v>60000</v>
      </c>
      <c r="E81" t="s">
        <v>1983</v>
      </c>
      <c r="F81" t="s">
        <v>1984</v>
      </c>
      <c r="G81" t="s">
        <v>1985</v>
      </c>
      <c r="H81" s="31">
        <v>120000</v>
      </c>
      <c r="I81" t="s">
        <v>1986</v>
      </c>
      <c r="J81" t="s">
        <v>1987</v>
      </c>
      <c r="K81" t="s">
        <v>1988</v>
      </c>
      <c r="L81" s="31">
        <v>240000</v>
      </c>
      <c r="M81" t="s">
        <v>1992</v>
      </c>
      <c r="N81" t="s">
        <v>1993</v>
      </c>
      <c r="O81" t="s">
        <v>1991</v>
      </c>
      <c r="Q81" s="16"/>
      <c r="U81" s="16"/>
    </row>
    <row r="82" spans="1:21" ht="15">
      <c r="A82" t="s">
        <v>374</v>
      </c>
      <c r="B82" t="s">
        <v>375</v>
      </c>
      <c r="C82" t="s">
        <v>376</v>
      </c>
      <c r="D82" s="31">
        <v>3750</v>
      </c>
      <c r="E82" t="s">
        <v>1983</v>
      </c>
      <c r="F82" t="s">
        <v>1984</v>
      </c>
      <c r="G82" t="s">
        <v>1985</v>
      </c>
      <c r="H82" s="32"/>
      <c r="L82" s="31">
        <v>3750</v>
      </c>
      <c r="M82" t="s">
        <v>1989</v>
      </c>
      <c r="N82" t="s">
        <v>1990</v>
      </c>
      <c r="O82" t="s">
        <v>1991</v>
      </c>
      <c r="Q82" s="16"/>
      <c r="U82" s="16"/>
    </row>
    <row r="83" spans="1:21" ht="15">
      <c r="A83" t="s">
        <v>377</v>
      </c>
      <c r="B83" t="s">
        <v>378</v>
      </c>
      <c r="C83" t="s">
        <v>379</v>
      </c>
      <c r="D83" s="31">
        <v>60000</v>
      </c>
      <c r="E83" t="s">
        <v>1983</v>
      </c>
      <c r="F83" t="s">
        <v>1984</v>
      </c>
      <c r="G83" t="s">
        <v>1985</v>
      </c>
      <c r="H83" s="31">
        <v>120000</v>
      </c>
      <c r="I83" t="s">
        <v>1986</v>
      </c>
      <c r="J83" t="s">
        <v>1987</v>
      </c>
      <c r="K83" t="s">
        <v>1988</v>
      </c>
      <c r="L83" s="31">
        <v>240000</v>
      </c>
      <c r="M83" t="s">
        <v>1992</v>
      </c>
      <c r="N83" t="s">
        <v>1993</v>
      </c>
      <c r="O83" t="s">
        <v>1991</v>
      </c>
      <c r="Q83" s="16"/>
      <c r="U83" s="16"/>
    </row>
    <row r="84" spans="1:21" ht="15">
      <c r="A84" t="s">
        <v>380</v>
      </c>
      <c r="B84" t="s">
        <v>381</v>
      </c>
      <c r="C84" t="s">
        <v>382</v>
      </c>
      <c r="D84" s="31">
        <v>11250</v>
      </c>
      <c r="E84" t="s">
        <v>1983</v>
      </c>
      <c r="F84" t="s">
        <v>1984</v>
      </c>
      <c r="G84" t="s">
        <v>1985</v>
      </c>
      <c r="H84" s="31">
        <v>22500</v>
      </c>
      <c r="I84" t="s">
        <v>1986</v>
      </c>
      <c r="J84" t="s">
        <v>1987</v>
      </c>
      <c r="K84" t="s">
        <v>1988</v>
      </c>
      <c r="L84" s="31">
        <v>45000</v>
      </c>
      <c r="M84" t="s">
        <v>1992</v>
      </c>
      <c r="N84" t="s">
        <v>1993</v>
      </c>
      <c r="O84" t="s">
        <v>1991</v>
      </c>
      <c r="Q84" s="16"/>
      <c r="U84" s="16"/>
    </row>
    <row r="85" spans="1:21" ht="15">
      <c r="A85" t="s">
        <v>383</v>
      </c>
      <c r="B85" t="s">
        <v>384</v>
      </c>
      <c r="C85" t="s">
        <v>35</v>
      </c>
      <c r="D85" s="31">
        <v>48000</v>
      </c>
      <c r="E85" t="s">
        <v>1983</v>
      </c>
      <c r="F85" t="s">
        <v>1984</v>
      </c>
      <c r="G85" t="s">
        <v>1985</v>
      </c>
      <c r="H85" s="31">
        <v>96000</v>
      </c>
      <c r="I85" t="s">
        <v>1986</v>
      </c>
      <c r="J85" t="s">
        <v>1987</v>
      </c>
      <c r="K85" t="s">
        <v>1988</v>
      </c>
      <c r="L85" s="31">
        <v>192000</v>
      </c>
      <c r="M85" t="s">
        <v>1992</v>
      </c>
      <c r="N85" t="s">
        <v>1993</v>
      </c>
      <c r="O85" t="s">
        <v>1991</v>
      </c>
      <c r="Q85" s="16"/>
      <c r="U85" s="16"/>
    </row>
    <row r="86" spans="1:21" ht="15">
      <c r="A86" t="s">
        <v>385</v>
      </c>
      <c r="B86" t="s">
        <v>386</v>
      </c>
      <c r="C86" t="s">
        <v>387</v>
      </c>
      <c r="D86" s="31">
        <v>22500</v>
      </c>
      <c r="E86" t="s">
        <v>1983</v>
      </c>
      <c r="F86" t="s">
        <v>1984</v>
      </c>
      <c r="G86" t="s">
        <v>1985</v>
      </c>
      <c r="H86" s="31">
        <v>45000</v>
      </c>
      <c r="I86" t="s">
        <v>1986</v>
      </c>
      <c r="J86" t="s">
        <v>1987</v>
      </c>
      <c r="K86" t="s">
        <v>1988</v>
      </c>
      <c r="L86" s="31">
        <v>90000</v>
      </c>
      <c r="M86" t="s">
        <v>1992</v>
      </c>
      <c r="N86" t="s">
        <v>1993</v>
      </c>
      <c r="O86" t="s">
        <v>1991</v>
      </c>
      <c r="Q86" s="16"/>
      <c r="U86" s="16"/>
    </row>
    <row r="87" spans="1:21" ht="15">
      <c r="A87" t="s">
        <v>388</v>
      </c>
      <c r="B87" t="s">
        <v>67</v>
      </c>
      <c r="C87" t="s">
        <v>389</v>
      </c>
      <c r="D87" s="31">
        <v>11250</v>
      </c>
      <c r="E87" t="s">
        <v>1983</v>
      </c>
      <c r="F87" t="s">
        <v>1984</v>
      </c>
      <c r="G87" t="s">
        <v>1985</v>
      </c>
      <c r="H87" s="31">
        <v>22500</v>
      </c>
      <c r="I87" t="s">
        <v>1986</v>
      </c>
      <c r="J87" t="s">
        <v>1987</v>
      </c>
      <c r="K87" t="s">
        <v>1988</v>
      </c>
      <c r="L87" s="31">
        <v>22500</v>
      </c>
      <c r="M87" t="s">
        <v>1989</v>
      </c>
      <c r="N87" t="s">
        <v>1990</v>
      </c>
      <c r="O87" t="s">
        <v>1991</v>
      </c>
      <c r="Q87" s="16"/>
      <c r="U87" s="16"/>
    </row>
    <row r="88" spans="1:21" ht="15">
      <c r="A88" t="s">
        <v>390</v>
      </c>
      <c r="B88" t="s">
        <v>391</v>
      </c>
      <c r="C88" t="s">
        <v>68</v>
      </c>
      <c r="D88" s="31">
        <v>40000</v>
      </c>
      <c r="E88" t="s">
        <v>1983</v>
      </c>
      <c r="F88" t="s">
        <v>1984</v>
      </c>
      <c r="G88" t="s">
        <v>1985</v>
      </c>
      <c r="H88" s="31">
        <v>80000</v>
      </c>
      <c r="I88" t="s">
        <v>1986</v>
      </c>
      <c r="J88" t="s">
        <v>1987</v>
      </c>
      <c r="K88" t="s">
        <v>1988</v>
      </c>
      <c r="L88" s="31">
        <v>160000</v>
      </c>
      <c r="M88" t="s">
        <v>1992</v>
      </c>
      <c r="N88" t="s">
        <v>1993</v>
      </c>
      <c r="O88" t="s">
        <v>1991</v>
      </c>
      <c r="Q88" s="16"/>
      <c r="U88" s="16"/>
    </row>
    <row r="89" spans="1:21" ht="15">
      <c r="A89" t="s">
        <v>392</v>
      </c>
      <c r="B89" t="s">
        <v>393</v>
      </c>
      <c r="C89" t="s">
        <v>69</v>
      </c>
      <c r="D89" s="31">
        <v>9750</v>
      </c>
      <c r="E89" t="s">
        <v>1983</v>
      </c>
      <c r="F89" t="s">
        <v>1984</v>
      </c>
      <c r="G89" t="s">
        <v>1985</v>
      </c>
      <c r="H89" s="31">
        <v>19500</v>
      </c>
      <c r="I89" t="s">
        <v>1986</v>
      </c>
      <c r="J89" t="s">
        <v>1987</v>
      </c>
      <c r="K89" t="s">
        <v>1988</v>
      </c>
      <c r="L89" s="31">
        <v>19500</v>
      </c>
      <c r="M89" t="s">
        <v>1989</v>
      </c>
      <c r="N89" t="s">
        <v>1990</v>
      </c>
      <c r="O89" t="s">
        <v>1991</v>
      </c>
      <c r="Q89" s="16"/>
      <c r="U89" s="16"/>
    </row>
    <row r="90" spans="1:21" ht="15">
      <c r="A90" t="s">
        <v>394</v>
      </c>
      <c r="B90" t="s">
        <v>395</v>
      </c>
      <c r="C90" t="s">
        <v>71</v>
      </c>
      <c r="D90" s="31">
        <v>22500</v>
      </c>
      <c r="E90" t="s">
        <v>1983</v>
      </c>
      <c r="F90" t="s">
        <v>1984</v>
      </c>
      <c r="G90" t="s">
        <v>1985</v>
      </c>
      <c r="H90" s="31">
        <v>45000</v>
      </c>
      <c r="I90" t="s">
        <v>1986</v>
      </c>
      <c r="J90" t="s">
        <v>1987</v>
      </c>
      <c r="K90" t="s">
        <v>1988</v>
      </c>
      <c r="L90" s="31">
        <v>90000</v>
      </c>
      <c r="M90" t="s">
        <v>1992</v>
      </c>
      <c r="N90" t="s">
        <v>1993</v>
      </c>
      <c r="O90" t="s">
        <v>1991</v>
      </c>
      <c r="Q90" s="16"/>
      <c r="U90" s="16"/>
    </row>
    <row r="91" spans="1:21" ht="15">
      <c r="A91" t="s">
        <v>396</v>
      </c>
      <c r="B91" t="s">
        <v>397</v>
      </c>
      <c r="C91" t="s">
        <v>57</v>
      </c>
      <c r="D91" s="31">
        <v>3750</v>
      </c>
      <c r="E91" t="s">
        <v>1983</v>
      </c>
      <c r="F91" t="s">
        <v>1984</v>
      </c>
      <c r="G91" t="s">
        <v>1985</v>
      </c>
      <c r="H91" s="32"/>
      <c r="L91" s="31">
        <v>3750</v>
      </c>
      <c r="M91" t="s">
        <v>1989</v>
      </c>
      <c r="N91" t="s">
        <v>1990</v>
      </c>
      <c r="O91" t="s">
        <v>1991</v>
      </c>
      <c r="Q91" s="16"/>
      <c r="U91" s="16"/>
    </row>
    <row r="92" spans="1:21" ht="15">
      <c r="A92" t="s">
        <v>398</v>
      </c>
      <c r="B92" t="s">
        <v>399</v>
      </c>
      <c r="C92" t="s">
        <v>72</v>
      </c>
      <c r="D92" s="31">
        <v>60000</v>
      </c>
      <c r="E92" t="s">
        <v>1983</v>
      </c>
      <c r="F92" t="s">
        <v>1984</v>
      </c>
      <c r="G92" t="s">
        <v>1985</v>
      </c>
      <c r="H92" s="31">
        <v>120000</v>
      </c>
      <c r="I92" t="s">
        <v>1986</v>
      </c>
      <c r="J92" t="s">
        <v>1987</v>
      </c>
      <c r="K92" t="s">
        <v>1988</v>
      </c>
      <c r="L92" s="31">
        <v>240000</v>
      </c>
      <c r="M92" t="s">
        <v>1992</v>
      </c>
      <c r="N92" t="s">
        <v>1993</v>
      </c>
      <c r="O92" t="s">
        <v>1991</v>
      </c>
      <c r="Q92" s="16"/>
      <c r="U92" s="16"/>
    </row>
    <row r="93" spans="1:21" ht="15">
      <c r="A93" t="s">
        <v>400</v>
      </c>
      <c r="B93" t="s">
        <v>401</v>
      </c>
      <c r="C93" t="s">
        <v>402</v>
      </c>
      <c r="D93" s="31">
        <v>9000</v>
      </c>
      <c r="E93" t="s">
        <v>1983</v>
      </c>
      <c r="F93" t="s">
        <v>1984</v>
      </c>
      <c r="G93" t="s">
        <v>1985</v>
      </c>
      <c r="H93" s="31">
        <v>18000</v>
      </c>
      <c r="I93" t="s">
        <v>1986</v>
      </c>
      <c r="J93" t="s">
        <v>1987</v>
      </c>
      <c r="K93" t="s">
        <v>1988</v>
      </c>
      <c r="L93" s="31">
        <v>18000</v>
      </c>
      <c r="M93" t="s">
        <v>1989</v>
      </c>
      <c r="N93" t="s">
        <v>1990</v>
      </c>
      <c r="O93" t="s">
        <v>1991</v>
      </c>
      <c r="Q93" s="16"/>
      <c r="U93" s="16"/>
    </row>
    <row r="94" spans="1:21" ht="15">
      <c r="A94" t="s">
        <v>403</v>
      </c>
      <c r="B94" t="s">
        <v>404</v>
      </c>
      <c r="C94" t="s">
        <v>405</v>
      </c>
      <c r="D94" s="31">
        <v>31250</v>
      </c>
      <c r="E94" t="s">
        <v>1983</v>
      </c>
      <c r="F94" t="s">
        <v>1984</v>
      </c>
      <c r="G94" t="s">
        <v>1985</v>
      </c>
      <c r="H94" s="31">
        <v>62500</v>
      </c>
      <c r="I94" t="s">
        <v>1986</v>
      </c>
      <c r="J94" t="s">
        <v>1987</v>
      </c>
      <c r="K94" t="s">
        <v>1988</v>
      </c>
      <c r="L94" s="31">
        <v>125000</v>
      </c>
      <c r="M94" t="s">
        <v>1992</v>
      </c>
      <c r="N94" t="s">
        <v>1993</v>
      </c>
      <c r="O94" t="s">
        <v>1991</v>
      </c>
      <c r="Q94" s="16"/>
      <c r="U94" s="16"/>
    </row>
    <row r="95" spans="1:21" ht="15">
      <c r="A95" t="s">
        <v>406</v>
      </c>
      <c r="B95" t="s">
        <v>407</v>
      </c>
      <c r="C95" t="s">
        <v>408</v>
      </c>
      <c r="D95" s="31">
        <v>20000</v>
      </c>
      <c r="E95" t="s">
        <v>1983</v>
      </c>
      <c r="F95" t="s">
        <v>1984</v>
      </c>
      <c r="G95" t="s">
        <v>1985</v>
      </c>
      <c r="H95" s="31">
        <v>40000</v>
      </c>
      <c r="I95" t="s">
        <v>1986</v>
      </c>
      <c r="J95" t="s">
        <v>1987</v>
      </c>
      <c r="K95" t="s">
        <v>1988</v>
      </c>
      <c r="L95" s="31">
        <v>80000</v>
      </c>
      <c r="M95" t="s">
        <v>1992</v>
      </c>
      <c r="N95" t="s">
        <v>1993</v>
      </c>
      <c r="O95" t="s">
        <v>1991</v>
      </c>
      <c r="Q95" s="16"/>
      <c r="U95" s="16"/>
    </row>
    <row r="96" spans="1:21" ht="15">
      <c r="A96" t="s">
        <v>409</v>
      </c>
      <c r="B96" t="s">
        <v>410</v>
      </c>
      <c r="C96" t="s">
        <v>411</v>
      </c>
      <c r="D96" s="31">
        <v>60000</v>
      </c>
      <c r="E96" t="s">
        <v>1983</v>
      </c>
      <c r="F96" t="s">
        <v>1984</v>
      </c>
      <c r="G96" t="s">
        <v>1985</v>
      </c>
      <c r="H96" s="31">
        <v>120000</v>
      </c>
      <c r="I96" t="s">
        <v>1986</v>
      </c>
      <c r="J96" t="s">
        <v>1987</v>
      </c>
      <c r="K96" t="s">
        <v>1988</v>
      </c>
      <c r="L96" s="31">
        <v>240000</v>
      </c>
      <c r="M96" t="s">
        <v>1992</v>
      </c>
      <c r="N96" t="s">
        <v>1993</v>
      </c>
      <c r="O96" t="s">
        <v>1991</v>
      </c>
      <c r="Q96" s="16"/>
      <c r="U96" s="16"/>
    </row>
    <row r="97" spans="1:21" ht="15">
      <c r="A97" t="s">
        <v>412</v>
      </c>
      <c r="B97" t="s">
        <v>413</v>
      </c>
      <c r="C97" t="s">
        <v>414</v>
      </c>
      <c r="D97" s="31">
        <v>9000</v>
      </c>
      <c r="E97" t="s">
        <v>1983</v>
      </c>
      <c r="F97" t="s">
        <v>1984</v>
      </c>
      <c r="G97" t="s">
        <v>1985</v>
      </c>
      <c r="H97" s="31">
        <v>18000</v>
      </c>
      <c r="I97" t="s">
        <v>1986</v>
      </c>
      <c r="J97" t="s">
        <v>1987</v>
      </c>
      <c r="K97" t="s">
        <v>1988</v>
      </c>
      <c r="L97" s="31">
        <v>18000</v>
      </c>
      <c r="M97" t="s">
        <v>1989</v>
      </c>
      <c r="N97" t="s">
        <v>1990</v>
      </c>
      <c r="O97" t="s">
        <v>1991</v>
      </c>
      <c r="Q97" s="16"/>
      <c r="U97" s="16"/>
    </row>
    <row r="98" spans="1:21" ht="15">
      <c r="A98" t="s">
        <v>415</v>
      </c>
      <c r="B98" t="s">
        <v>416</v>
      </c>
      <c r="C98" t="s">
        <v>90</v>
      </c>
      <c r="D98" s="31">
        <v>19500</v>
      </c>
      <c r="E98" t="s">
        <v>1983</v>
      </c>
      <c r="F98" t="s">
        <v>1984</v>
      </c>
      <c r="G98" t="s">
        <v>1985</v>
      </c>
      <c r="H98" s="31">
        <v>39000</v>
      </c>
      <c r="I98" t="s">
        <v>1986</v>
      </c>
      <c r="J98" t="s">
        <v>1987</v>
      </c>
      <c r="K98" t="s">
        <v>1988</v>
      </c>
      <c r="L98" s="31">
        <v>39000</v>
      </c>
      <c r="M98" t="s">
        <v>1989</v>
      </c>
      <c r="N98" t="s">
        <v>1990</v>
      </c>
      <c r="O98" t="s">
        <v>1991</v>
      </c>
      <c r="Q98" s="16"/>
      <c r="U98" s="16"/>
    </row>
    <row r="99" spans="1:21" ht="15">
      <c r="A99" t="s">
        <v>417</v>
      </c>
      <c r="B99" t="s">
        <v>418</v>
      </c>
      <c r="C99" t="s">
        <v>419</v>
      </c>
      <c r="D99" s="31">
        <v>30000</v>
      </c>
      <c r="E99" t="s">
        <v>1983</v>
      </c>
      <c r="F99" t="s">
        <v>1984</v>
      </c>
      <c r="G99" t="s">
        <v>1985</v>
      </c>
      <c r="H99" s="31">
        <v>60000</v>
      </c>
      <c r="I99" t="s">
        <v>1986</v>
      </c>
      <c r="J99" t="s">
        <v>1987</v>
      </c>
      <c r="K99" t="s">
        <v>1988</v>
      </c>
      <c r="L99" s="31">
        <v>120000</v>
      </c>
      <c r="M99" t="s">
        <v>1992</v>
      </c>
      <c r="N99" t="s">
        <v>1993</v>
      </c>
      <c r="O99" t="s">
        <v>1991</v>
      </c>
      <c r="Q99" s="16"/>
      <c r="U99" s="16"/>
    </row>
    <row r="100" spans="1:21" ht="15">
      <c r="A100" t="s">
        <v>420</v>
      </c>
      <c r="B100" t="s">
        <v>421</v>
      </c>
      <c r="C100" t="s">
        <v>422</v>
      </c>
      <c r="D100" s="31">
        <v>5000</v>
      </c>
      <c r="E100" t="s">
        <v>1983</v>
      </c>
      <c r="F100" t="s">
        <v>1984</v>
      </c>
      <c r="G100" t="s">
        <v>1985</v>
      </c>
      <c r="H100" s="31">
        <v>10000</v>
      </c>
      <c r="I100" t="s">
        <v>1986</v>
      </c>
      <c r="J100" t="s">
        <v>1987</v>
      </c>
      <c r="K100" t="s">
        <v>1994</v>
      </c>
      <c r="L100" s="31">
        <v>10000</v>
      </c>
      <c r="M100" t="s">
        <v>1989</v>
      </c>
      <c r="N100" t="s">
        <v>1990</v>
      </c>
      <c r="O100" t="s">
        <v>1991</v>
      </c>
      <c r="Q100" s="16"/>
      <c r="U100" s="16"/>
    </row>
    <row r="101" spans="1:21" ht="15">
      <c r="A101" t="s">
        <v>423</v>
      </c>
      <c r="B101" t="s">
        <v>424</v>
      </c>
      <c r="C101" t="s">
        <v>425</v>
      </c>
      <c r="D101" s="31">
        <v>50750</v>
      </c>
      <c r="E101" t="s">
        <v>1983</v>
      </c>
      <c r="F101" t="s">
        <v>1984</v>
      </c>
      <c r="G101" t="s">
        <v>1985</v>
      </c>
      <c r="H101" s="31">
        <v>101500</v>
      </c>
      <c r="I101" t="s">
        <v>1986</v>
      </c>
      <c r="J101" t="s">
        <v>1987</v>
      </c>
      <c r="K101" t="s">
        <v>1988</v>
      </c>
      <c r="L101" s="31">
        <v>203000</v>
      </c>
      <c r="M101" t="s">
        <v>1992</v>
      </c>
      <c r="N101" t="s">
        <v>1993</v>
      </c>
      <c r="O101" t="s">
        <v>1991</v>
      </c>
      <c r="Q101" s="16"/>
      <c r="U101" s="16"/>
    </row>
    <row r="102" spans="1:21" ht="15">
      <c r="A102" t="s">
        <v>426</v>
      </c>
      <c r="B102" t="s">
        <v>427</v>
      </c>
      <c r="C102" t="s">
        <v>428</v>
      </c>
      <c r="D102" s="31">
        <v>9050</v>
      </c>
      <c r="E102" t="s">
        <v>1983</v>
      </c>
      <c r="F102" t="s">
        <v>1984</v>
      </c>
      <c r="G102" t="s">
        <v>1985</v>
      </c>
      <c r="H102" s="31">
        <v>18100</v>
      </c>
      <c r="I102" t="s">
        <v>1986</v>
      </c>
      <c r="J102" t="s">
        <v>1987</v>
      </c>
      <c r="K102" t="s">
        <v>1988</v>
      </c>
      <c r="L102" s="31">
        <v>18100</v>
      </c>
      <c r="M102" t="s">
        <v>1989</v>
      </c>
      <c r="N102" t="s">
        <v>1990</v>
      </c>
      <c r="O102" t="s">
        <v>1991</v>
      </c>
      <c r="Q102" s="16"/>
      <c r="U102" s="16"/>
    </row>
    <row r="103" spans="1:21" ht="15">
      <c r="A103" t="s">
        <v>429</v>
      </c>
      <c r="B103" t="s">
        <v>430</v>
      </c>
      <c r="C103" t="s">
        <v>431</v>
      </c>
      <c r="D103" s="31">
        <v>11250</v>
      </c>
      <c r="E103" t="s">
        <v>1983</v>
      </c>
      <c r="F103" t="s">
        <v>1984</v>
      </c>
      <c r="G103" t="s">
        <v>1985</v>
      </c>
      <c r="H103" s="31">
        <v>22500</v>
      </c>
      <c r="I103" t="s">
        <v>1986</v>
      </c>
      <c r="J103" t="s">
        <v>1987</v>
      </c>
      <c r="K103" t="s">
        <v>1988</v>
      </c>
      <c r="L103" s="31">
        <v>22500</v>
      </c>
      <c r="M103" t="s">
        <v>1989</v>
      </c>
      <c r="N103" t="s">
        <v>1990</v>
      </c>
      <c r="O103" t="s">
        <v>1991</v>
      </c>
      <c r="Q103" s="16"/>
      <c r="U103" s="16"/>
    </row>
    <row r="104" spans="1:21" ht="15">
      <c r="A104" t="s">
        <v>432</v>
      </c>
      <c r="B104" t="s">
        <v>433</v>
      </c>
      <c r="C104" t="s">
        <v>434</v>
      </c>
      <c r="D104" s="31">
        <v>4500</v>
      </c>
      <c r="E104" t="s">
        <v>1983</v>
      </c>
      <c r="F104" t="s">
        <v>1984</v>
      </c>
      <c r="G104" t="s">
        <v>1985</v>
      </c>
      <c r="H104" s="32"/>
      <c r="L104" s="31">
        <v>9000</v>
      </c>
      <c r="M104" t="s">
        <v>1992</v>
      </c>
      <c r="N104" t="s">
        <v>1993</v>
      </c>
      <c r="O104" t="s">
        <v>1991</v>
      </c>
      <c r="Q104" s="16"/>
      <c r="U104" s="16"/>
    </row>
    <row r="105" spans="1:21" ht="15">
      <c r="A105" t="s">
        <v>435</v>
      </c>
      <c r="B105" t="s">
        <v>436</v>
      </c>
      <c r="C105" t="s">
        <v>437</v>
      </c>
      <c r="D105" s="31">
        <v>30000</v>
      </c>
      <c r="E105" t="s">
        <v>1983</v>
      </c>
      <c r="F105" t="s">
        <v>1984</v>
      </c>
      <c r="G105" t="s">
        <v>1985</v>
      </c>
      <c r="H105" s="31">
        <v>60000</v>
      </c>
      <c r="I105" t="s">
        <v>1986</v>
      </c>
      <c r="J105" t="s">
        <v>1987</v>
      </c>
      <c r="K105" t="s">
        <v>1988</v>
      </c>
      <c r="L105" s="31">
        <v>120000</v>
      </c>
      <c r="M105" t="s">
        <v>1992</v>
      </c>
      <c r="N105" t="s">
        <v>1993</v>
      </c>
      <c r="O105" t="s">
        <v>1991</v>
      </c>
      <c r="Q105" s="16"/>
      <c r="U105" s="16"/>
    </row>
    <row r="106" spans="1:21" ht="15">
      <c r="A106" t="s">
        <v>438</v>
      </c>
      <c r="B106" t="s">
        <v>76</v>
      </c>
      <c r="C106" t="s">
        <v>439</v>
      </c>
      <c r="D106" s="31">
        <v>15750</v>
      </c>
      <c r="E106" t="s">
        <v>1983</v>
      </c>
      <c r="F106" t="s">
        <v>1984</v>
      </c>
      <c r="G106" t="s">
        <v>1985</v>
      </c>
      <c r="H106" s="31">
        <v>31500</v>
      </c>
      <c r="I106" t="s">
        <v>1986</v>
      </c>
      <c r="J106" t="s">
        <v>1987</v>
      </c>
      <c r="K106" t="s">
        <v>1988</v>
      </c>
      <c r="L106" s="31">
        <v>31500</v>
      </c>
      <c r="M106" t="s">
        <v>1989</v>
      </c>
      <c r="N106" t="s">
        <v>1990</v>
      </c>
      <c r="O106" t="s">
        <v>1991</v>
      </c>
      <c r="Q106" s="16"/>
      <c r="U106" s="16"/>
    </row>
    <row r="107" spans="1:21" ht="15">
      <c r="A107" t="s">
        <v>440</v>
      </c>
      <c r="B107" t="s">
        <v>441</v>
      </c>
      <c r="C107" t="s">
        <v>442</v>
      </c>
      <c r="D107" s="31">
        <v>11250</v>
      </c>
      <c r="E107" t="s">
        <v>1983</v>
      </c>
      <c r="F107" t="s">
        <v>1984</v>
      </c>
      <c r="G107" t="s">
        <v>1985</v>
      </c>
      <c r="H107" s="31">
        <v>22500</v>
      </c>
      <c r="I107" t="s">
        <v>1986</v>
      </c>
      <c r="J107" t="s">
        <v>1987</v>
      </c>
      <c r="K107" t="s">
        <v>1988</v>
      </c>
      <c r="L107" s="31">
        <v>45000</v>
      </c>
      <c r="M107" t="s">
        <v>1992</v>
      </c>
      <c r="N107" t="s">
        <v>1993</v>
      </c>
      <c r="O107" t="s">
        <v>1991</v>
      </c>
      <c r="Q107" s="16"/>
      <c r="U107" s="16"/>
    </row>
    <row r="108" spans="1:21" ht="15">
      <c r="A108" t="s">
        <v>443</v>
      </c>
      <c r="B108" t="s">
        <v>441</v>
      </c>
      <c r="C108" t="s">
        <v>444</v>
      </c>
      <c r="D108" s="31">
        <v>15750</v>
      </c>
      <c r="E108" t="s">
        <v>1983</v>
      </c>
      <c r="F108" t="s">
        <v>1984</v>
      </c>
      <c r="G108" t="s">
        <v>1985</v>
      </c>
      <c r="H108" s="31">
        <v>31500</v>
      </c>
      <c r="I108" t="s">
        <v>1986</v>
      </c>
      <c r="J108" t="s">
        <v>1987</v>
      </c>
      <c r="K108" t="s">
        <v>1988</v>
      </c>
      <c r="L108" s="31">
        <v>31500</v>
      </c>
      <c r="M108" t="s">
        <v>1989</v>
      </c>
      <c r="N108" t="s">
        <v>1990</v>
      </c>
      <c r="O108" t="s">
        <v>1991</v>
      </c>
      <c r="Q108" s="16"/>
      <c r="U108" s="16"/>
    </row>
    <row r="109" spans="1:21" ht="15">
      <c r="A109" t="s">
        <v>445</v>
      </c>
      <c r="B109" t="s">
        <v>446</v>
      </c>
      <c r="C109" t="s">
        <v>447</v>
      </c>
      <c r="D109" s="31">
        <v>15750</v>
      </c>
      <c r="E109" t="s">
        <v>1983</v>
      </c>
      <c r="F109" t="s">
        <v>1984</v>
      </c>
      <c r="G109" t="s">
        <v>1985</v>
      </c>
      <c r="H109" s="31">
        <v>31500</v>
      </c>
      <c r="I109" t="s">
        <v>1986</v>
      </c>
      <c r="J109" t="s">
        <v>1987</v>
      </c>
      <c r="K109" t="s">
        <v>1988</v>
      </c>
      <c r="L109" s="31">
        <v>31500</v>
      </c>
      <c r="M109" t="s">
        <v>1989</v>
      </c>
      <c r="N109" t="s">
        <v>1990</v>
      </c>
      <c r="O109" t="s">
        <v>1991</v>
      </c>
      <c r="Q109" s="16"/>
      <c r="U109" s="16"/>
    </row>
    <row r="110" spans="1:21" ht="15">
      <c r="A110" t="s">
        <v>448</v>
      </c>
      <c r="B110" t="s">
        <v>449</v>
      </c>
      <c r="C110" t="s">
        <v>450</v>
      </c>
      <c r="D110" s="31">
        <v>11250</v>
      </c>
      <c r="E110" t="s">
        <v>1983</v>
      </c>
      <c r="F110" t="s">
        <v>1984</v>
      </c>
      <c r="G110" t="s">
        <v>1985</v>
      </c>
      <c r="H110" s="31">
        <v>22500</v>
      </c>
      <c r="I110" t="s">
        <v>1986</v>
      </c>
      <c r="J110" t="s">
        <v>1987</v>
      </c>
      <c r="K110" t="s">
        <v>1988</v>
      </c>
      <c r="L110" s="31">
        <v>22500</v>
      </c>
      <c r="M110" t="s">
        <v>1989</v>
      </c>
      <c r="N110" t="s">
        <v>1990</v>
      </c>
      <c r="O110" t="s">
        <v>1991</v>
      </c>
      <c r="Q110" s="16"/>
      <c r="U110" s="16"/>
    </row>
    <row r="111" spans="1:21" ht="15">
      <c r="A111" t="s">
        <v>451</v>
      </c>
      <c r="B111" t="s">
        <v>452</v>
      </c>
      <c r="C111" t="s">
        <v>453</v>
      </c>
      <c r="D111" s="31">
        <v>20000</v>
      </c>
      <c r="E111" t="s">
        <v>1983</v>
      </c>
      <c r="F111" t="s">
        <v>1984</v>
      </c>
      <c r="G111" t="s">
        <v>1985</v>
      </c>
      <c r="H111" s="31">
        <v>40000</v>
      </c>
      <c r="I111" t="s">
        <v>1986</v>
      </c>
      <c r="J111" t="s">
        <v>1987</v>
      </c>
      <c r="K111" t="s">
        <v>1988</v>
      </c>
      <c r="L111" s="31">
        <v>80000</v>
      </c>
      <c r="M111" t="s">
        <v>1992</v>
      </c>
      <c r="N111" t="s">
        <v>1993</v>
      </c>
      <c r="O111" t="s">
        <v>1991</v>
      </c>
      <c r="Q111" s="16"/>
      <c r="U111" s="16"/>
    </row>
    <row r="112" spans="1:21" ht="15">
      <c r="A112" t="s">
        <v>454</v>
      </c>
      <c r="B112" t="s">
        <v>455</v>
      </c>
      <c r="C112" t="s">
        <v>456</v>
      </c>
      <c r="D112" s="31">
        <v>15750</v>
      </c>
      <c r="E112" t="s">
        <v>1983</v>
      </c>
      <c r="F112" t="s">
        <v>1984</v>
      </c>
      <c r="G112" t="s">
        <v>1985</v>
      </c>
      <c r="H112" s="31">
        <v>31500</v>
      </c>
      <c r="I112" t="s">
        <v>1986</v>
      </c>
      <c r="J112" t="s">
        <v>1987</v>
      </c>
      <c r="K112" t="s">
        <v>1988</v>
      </c>
      <c r="L112" s="31">
        <v>31500</v>
      </c>
      <c r="M112" t="s">
        <v>1989</v>
      </c>
      <c r="N112" t="s">
        <v>1990</v>
      </c>
      <c r="O112" t="s">
        <v>1991</v>
      </c>
      <c r="Q112" s="16"/>
      <c r="U112" s="16"/>
    </row>
    <row r="113" spans="1:21" ht="15">
      <c r="A113" t="s">
        <v>457</v>
      </c>
      <c r="B113" t="s">
        <v>458</v>
      </c>
      <c r="C113" t="s">
        <v>459</v>
      </c>
      <c r="D113" s="31">
        <v>22500</v>
      </c>
      <c r="E113" t="s">
        <v>1983</v>
      </c>
      <c r="F113" t="s">
        <v>1984</v>
      </c>
      <c r="G113" t="s">
        <v>1985</v>
      </c>
      <c r="H113" s="31">
        <v>45000</v>
      </c>
      <c r="I113" t="s">
        <v>1986</v>
      </c>
      <c r="J113" t="s">
        <v>1987</v>
      </c>
      <c r="K113" t="s">
        <v>1988</v>
      </c>
      <c r="L113" s="31">
        <v>90000</v>
      </c>
      <c r="M113" t="s">
        <v>1992</v>
      </c>
      <c r="N113" t="s">
        <v>1993</v>
      </c>
      <c r="O113" t="s">
        <v>1991</v>
      </c>
      <c r="Q113" s="16"/>
      <c r="U113" s="16"/>
    </row>
    <row r="114" spans="1:21" ht="15">
      <c r="A114" t="s">
        <v>460</v>
      </c>
      <c r="B114" t="s">
        <v>461</v>
      </c>
      <c r="C114" t="s">
        <v>462</v>
      </c>
      <c r="D114" s="31">
        <v>9750</v>
      </c>
      <c r="E114" t="s">
        <v>1983</v>
      </c>
      <c r="F114" t="s">
        <v>1984</v>
      </c>
      <c r="G114" t="s">
        <v>1985</v>
      </c>
      <c r="H114" s="31">
        <v>19500</v>
      </c>
      <c r="I114" t="s">
        <v>1986</v>
      </c>
      <c r="J114" t="s">
        <v>1987</v>
      </c>
      <c r="K114" t="s">
        <v>1988</v>
      </c>
      <c r="L114" s="31">
        <v>19500</v>
      </c>
      <c r="M114" t="s">
        <v>1989</v>
      </c>
      <c r="N114" t="s">
        <v>1990</v>
      </c>
      <c r="O114" t="s">
        <v>1991</v>
      </c>
      <c r="Q114" s="16"/>
      <c r="U114" s="16"/>
    </row>
    <row r="115" spans="1:21" ht="15">
      <c r="A115" t="s">
        <v>463</v>
      </c>
      <c r="B115" t="s">
        <v>464</v>
      </c>
      <c r="C115" t="s">
        <v>465</v>
      </c>
      <c r="D115" s="31">
        <v>19500</v>
      </c>
      <c r="E115" t="s">
        <v>1983</v>
      </c>
      <c r="F115" t="s">
        <v>1984</v>
      </c>
      <c r="G115" t="s">
        <v>1985</v>
      </c>
      <c r="H115" s="31">
        <v>39000</v>
      </c>
      <c r="I115" t="s">
        <v>1986</v>
      </c>
      <c r="J115" t="s">
        <v>1987</v>
      </c>
      <c r="K115" t="s">
        <v>1988</v>
      </c>
      <c r="L115" s="31">
        <v>39000</v>
      </c>
      <c r="M115" t="s">
        <v>1989</v>
      </c>
      <c r="N115" t="s">
        <v>1990</v>
      </c>
      <c r="O115" t="s">
        <v>1991</v>
      </c>
      <c r="Q115" s="16"/>
      <c r="U115" s="16"/>
    </row>
    <row r="116" spans="1:21" ht="15">
      <c r="A116" t="s">
        <v>466</v>
      </c>
      <c r="B116" t="s">
        <v>467</v>
      </c>
      <c r="C116" t="s">
        <v>468</v>
      </c>
      <c r="D116" s="31">
        <v>22500</v>
      </c>
      <c r="E116" t="s">
        <v>1983</v>
      </c>
      <c r="F116" t="s">
        <v>1984</v>
      </c>
      <c r="G116" t="s">
        <v>1985</v>
      </c>
      <c r="H116" s="31">
        <v>45000</v>
      </c>
      <c r="I116" t="s">
        <v>1986</v>
      </c>
      <c r="J116" t="s">
        <v>1987</v>
      </c>
      <c r="K116" t="s">
        <v>1988</v>
      </c>
      <c r="L116" s="31">
        <v>90000</v>
      </c>
      <c r="M116" t="s">
        <v>1992</v>
      </c>
      <c r="N116" t="s">
        <v>1993</v>
      </c>
      <c r="O116" t="s">
        <v>1991</v>
      </c>
      <c r="Q116" s="16"/>
      <c r="U116" s="16"/>
    </row>
    <row r="117" spans="1:21" ht="15">
      <c r="A117" t="s">
        <v>469</v>
      </c>
      <c r="B117" t="s">
        <v>470</v>
      </c>
      <c r="C117" t="s">
        <v>471</v>
      </c>
      <c r="D117" s="31">
        <v>19500</v>
      </c>
      <c r="E117" t="s">
        <v>1983</v>
      </c>
      <c r="F117" t="s">
        <v>1984</v>
      </c>
      <c r="G117" t="s">
        <v>1985</v>
      </c>
      <c r="H117" s="31">
        <v>39000</v>
      </c>
      <c r="I117" t="s">
        <v>1986</v>
      </c>
      <c r="J117" t="s">
        <v>1987</v>
      </c>
      <c r="K117" t="s">
        <v>1988</v>
      </c>
      <c r="L117" s="31">
        <v>39000</v>
      </c>
      <c r="M117" t="s">
        <v>1989</v>
      </c>
      <c r="N117" t="s">
        <v>1990</v>
      </c>
      <c r="O117" t="s">
        <v>1991</v>
      </c>
      <c r="Q117" s="16"/>
      <c r="U117" s="16"/>
    </row>
    <row r="118" spans="1:21" ht="15">
      <c r="A118" t="s">
        <v>472</v>
      </c>
      <c r="B118" t="s">
        <v>473</v>
      </c>
      <c r="C118" t="s">
        <v>474</v>
      </c>
      <c r="D118" s="31">
        <v>22500</v>
      </c>
      <c r="E118" t="s">
        <v>1983</v>
      </c>
      <c r="F118" t="s">
        <v>1984</v>
      </c>
      <c r="G118" t="s">
        <v>1985</v>
      </c>
      <c r="H118" s="31">
        <v>45000</v>
      </c>
      <c r="I118" t="s">
        <v>1986</v>
      </c>
      <c r="J118" t="s">
        <v>1987</v>
      </c>
      <c r="K118" t="s">
        <v>1988</v>
      </c>
      <c r="L118" s="31">
        <v>90000</v>
      </c>
      <c r="M118" t="s">
        <v>1992</v>
      </c>
      <c r="N118" t="s">
        <v>1993</v>
      </c>
      <c r="O118" t="s">
        <v>1991</v>
      </c>
      <c r="Q118" s="16"/>
      <c r="U118" s="16"/>
    </row>
    <row r="119" spans="1:21" ht="15">
      <c r="A119" t="s">
        <v>475</v>
      </c>
      <c r="B119" t="s">
        <v>476</v>
      </c>
      <c r="C119" t="s">
        <v>17</v>
      </c>
      <c r="D119" s="31">
        <v>4500</v>
      </c>
      <c r="E119" t="s">
        <v>1983</v>
      </c>
      <c r="F119" t="s">
        <v>1984</v>
      </c>
      <c r="G119" t="s">
        <v>1985</v>
      </c>
      <c r="H119" s="32"/>
      <c r="L119" s="31">
        <v>9000</v>
      </c>
      <c r="M119" t="s">
        <v>1992</v>
      </c>
      <c r="N119" t="s">
        <v>1993</v>
      </c>
      <c r="O119" t="s">
        <v>1991</v>
      </c>
      <c r="Q119" s="16"/>
      <c r="U119" s="16"/>
    </row>
    <row r="120" spans="1:21" ht="15">
      <c r="A120" t="s">
        <v>477</v>
      </c>
      <c r="B120" t="s">
        <v>478</v>
      </c>
      <c r="C120" t="s">
        <v>479</v>
      </c>
      <c r="D120" s="31">
        <v>19500</v>
      </c>
      <c r="E120" t="s">
        <v>1983</v>
      </c>
      <c r="F120" t="s">
        <v>1984</v>
      </c>
      <c r="G120" t="s">
        <v>1985</v>
      </c>
      <c r="H120" s="31">
        <v>39000</v>
      </c>
      <c r="I120" t="s">
        <v>1986</v>
      </c>
      <c r="J120" t="s">
        <v>1987</v>
      </c>
      <c r="K120" t="s">
        <v>1988</v>
      </c>
      <c r="L120" s="31">
        <v>39000</v>
      </c>
      <c r="M120" t="s">
        <v>1989</v>
      </c>
      <c r="N120" t="s">
        <v>1990</v>
      </c>
      <c r="O120" t="s">
        <v>1991</v>
      </c>
      <c r="Q120" s="16"/>
      <c r="U120" s="16"/>
    </row>
    <row r="121" spans="1:21" ht="15">
      <c r="A121" t="s">
        <v>480</v>
      </c>
      <c r="B121" t="s">
        <v>481</v>
      </c>
      <c r="C121" t="s">
        <v>482</v>
      </c>
      <c r="D121" s="31">
        <v>0</v>
      </c>
      <c r="E121" t="s">
        <v>1983</v>
      </c>
      <c r="F121" t="s">
        <v>1984</v>
      </c>
      <c r="H121" s="31">
        <v>0</v>
      </c>
      <c r="L121" s="31">
        <v>0</v>
      </c>
      <c r="Q121" s="16"/>
      <c r="U121" s="16"/>
    </row>
    <row r="122" spans="1:21" ht="15">
      <c r="A122" t="s">
        <v>483</v>
      </c>
      <c r="B122" t="s">
        <v>78</v>
      </c>
      <c r="C122" t="s">
        <v>182</v>
      </c>
      <c r="D122" s="31">
        <v>19500</v>
      </c>
      <c r="E122" t="s">
        <v>1983</v>
      </c>
      <c r="F122" t="s">
        <v>1984</v>
      </c>
      <c r="G122" t="s">
        <v>1985</v>
      </c>
      <c r="H122" s="31">
        <v>39000</v>
      </c>
      <c r="I122" t="s">
        <v>1986</v>
      </c>
      <c r="J122" t="s">
        <v>1987</v>
      </c>
      <c r="K122" t="s">
        <v>1988</v>
      </c>
      <c r="L122" s="31">
        <v>39000</v>
      </c>
      <c r="M122" t="s">
        <v>1989</v>
      </c>
      <c r="N122" t="s">
        <v>1990</v>
      </c>
      <c r="O122" t="s">
        <v>1991</v>
      </c>
      <c r="Q122" s="16"/>
      <c r="U122" s="16"/>
    </row>
    <row r="123" spans="1:21" ht="15">
      <c r="A123" t="s">
        <v>484</v>
      </c>
      <c r="B123" t="s">
        <v>485</v>
      </c>
      <c r="C123" t="s">
        <v>58</v>
      </c>
      <c r="D123" s="31">
        <v>5500</v>
      </c>
      <c r="E123" t="s">
        <v>1983</v>
      </c>
      <c r="F123" t="s">
        <v>1984</v>
      </c>
      <c r="G123" t="s">
        <v>1985</v>
      </c>
      <c r="H123" s="31">
        <v>11000</v>
      </c>
      <c r="I123" t="s">
        <v>1986</v>
      </c>
      <c r="J123" t="s">
        <v>1987</v>
      </c>
      <c r="K123" t="s">
        <v>1988</v>
      </c>
      <c r="L123" s="31">
        <v>11000</v>
      </c>
      <c r="M123" t="s">
        <v>1989</v>
      </c>
      <c r="N123" t="s">
        <v>1990</v>
      </c>
      <c r="O123" t="s">
        <v>1991</v>
      </c>
      <c r="Q123" s="16"/>
      <c r="U123" s="16"/>
    </row>
    <row r="124" spans="1:21" ht="15">
      <c r="A124" t="s">
        <v>486</v>
      </c>
      <c r="B124" t="s">
        <v>487</v>
      </c>
      <c r="C124" t="s">
        <v>488</v>
      </c>
      <c r="D124" s="31">
        <v>19500</v>
      </c>
      <c r="E124" t="s">
        <v>1983</v>
      </c>
      <c r="F124" t="s">
        <v>1984</v>
      </c>
      <c r="G124" t="s">
        <v>1985</v>
      </c>
      <c r="H124" s="31">
        <v>39000</v>
      </c>
      <c r="I124" t="s">
        <v>1986</v>
      </c>
      <c r="J124" t="s">
        <v>1987</v>
      </c>
      <c r="K124" t="s">
        <v>1988</v>
      </c>
      <c r="L124" s="31">
        <v>39000</v>
      </c>
      <c r="M124" t="s">
        <v>1989</v>
      </c>
      <c r="N124" t="s">
        <v>1990</v>
      </c>
      <c r="O124" t="s">
        <v>1991</v>
      </c>
      <c r="Q124" s="16"/>
      <c r="U124" s="16"/>
    </row>
    <row r="125" spans="1:21" ht="15">
      <c r="A125" t="s">
        <v>489</v>
      </c>
      <c r="B125" t="s">
        <v>490</v>
      </c>
      <c r="C125" t="s">
        <v>491</v>
      </c>
      <c r="D125" s="31">
        <v>19500</v>
      </c>
      <c r="E125" t="s">
        <v>1983</v>
      </c>
      <c r="F125" t="s">
        <v>1984</v>
      </c>
      <c r="G125" t="s">
        <v>1985</v>
      </c>
      <c r="H125" s="31">
        <v>39000</v>
      </c>
      <c r="I125" t="s">
        <v>1986</v>
      </c>
      <c r="J125" t="s">
        <v>1987</v>
      </c>
      <c r="K125" t="s">
        <v>1988</v>
      </c>
      <c r="L125" s="31">
        <v>39000</v>
      </c>
      <c r="M125" t="s">
        <v>1989</v>
      </c>
      <c r="N125" t="s">
        <v>1990</v>
      </c>
      <c r="O125" t="s">
        <v>1991</v>
      </c>
      <c r="Q125" s="16"/>
      <c r="U125" s="16"/>
    </row>
    <row r="126" spans="1:21" ht="15">
      <c r="A126" t="s">
        <v>492</v>
      </c>
      <c r="B126" t="s">
        <v>493</v>
      </c>
      <c r="C126" t="s">
        <v>494</v>
      </c>
      <c r="D126" s="31">
        <v>11250</v>
      </c>
      <c r="E126" t="s">
        <v>1983</v>
      </c>
      <c r="F126" t="s">
        <v>1984</v>
      </c>
      <c r="G126" t="s">
        <v>1985</v>
      </c>
      <c r="H126" s="31">
        <v>22500</v>
      </c>
      <c r="I126" t="s">
        <v>1986</v>
      </c>
      <c r="J126" t="s">
        <v>1987</v>
      </c>
      <c r="K126" t="s">
        <v>1988</v>
      </c>
      <c r="L126" s="31">
        <v>22500</v>
      </c>
      <c r="M126" t="s">
        <v>1989</v>
      </c>
      <c r="N126" t="s">
        <v>1990</v>
      </c>
      <c r="O126" t="s">
        <v>1991</v>
      </c>
      <c r="Q126" s="16"/>
      <c r="U126" s="16"/>
    </row>
    <row r="127" spans="1:21" ht="15">
      <c r="A127" t="s">
        <v>495</v>
      </c>
      <c r="B127" t="s">
        <v>496</v>
      </c>
      <c r="C127" t="s">
        <v>497</v>
      </c>
      <c r="D127" s="31">
        <v>3750</v>
      </c>
      <c r="E127" t="s">
        <v>1983</v>
      </c>
      <c r="F127" t="s">
        <v>1984</v>
      </c>
      <c r="G127" t="s">
        <v>1985</v>
      </c>
      <c r="H127" s="32"/>
      <c r="L127" s="31">
        <v>7500</v>
      </c>
      <c r="M127" t="s">
        <v>1992</v>
      </c>
      <c r="N127" t="s">
        <v>1993</v>
      </c>
      <c r="O127" t="s">
        <v>1991</v>
      </c>
      <c r="Q127" s="16"/>
      <c r="U127" s="16"/>
    </row>
    <row r="128" spans="1:21" ht="15">
      <c r="A128" t="s">
        <v>498</v>
      </c>
      <c r="B128" t="s">
        <v>499</v>
      </c>
      <c r="C128" t="s">
        <v>500</v>
      </c>
      <c r="D128" s="31">
        <v>22500</v>
      </c>
      <c r="E128" t="s">
        <v>1983</v>
      </c>
      <c r="F128" t="s">
        <v>1984</v>
      </c>
      <c r="G128" t="s">
        <v>1985</v>
      </c>
      <c r="H128" s="31">
        <v>45000</v>
      </c>
      <c r="I128" t="s">
        <v>1986</v>
      </c>
      <c r="J128" t="s">
        <v>1987</v>
      </c>
      <c r="K128" t="s">
        <v>1988</v>
      </c>
      <c r="L128" s="31">
        <v>90000</v>
      </c>
      <c r="M128" t="s">
        <v>1992</v>
      </c>
      <c r="N128" t="s">
        <v>1993</v>
      </c>
      <c r="O128" t="s">
        <v>1991</v>
      </c>
      <c r="Q128" s="16"/>
      <c r="U128" s="16"/>
    </row>
    <row r="129" spans="1:21" ht="15">
      <c r="A129" t="s">
        <v>501</v>
      </c>
      <c r="B129" t="s">
        <v>502</v>
      </c>
      <c r="C129" t="s">
        <v>503</v>
      </c>
      <c r="D129" s="31">
        <v>19500</v>
      </c>
      <c r="E129" t="s">
        <v>1983</v>
      </c>
      <c r="F129" t="s">
        <v>1984</v>
      </c>
      <c r="G129" t="s">
        <v>1985</v>
      </c>
      <c r="H129" s="31">
        <v>39000</v>
      </c>
      <c r="I129" t="s">
        <v>1986</v>
      </c>
      <c r="J129" t="s">
        <v>1987</v>
      </c>
      <c r="K129" t="s">
        <v>1988</v>
      </c>
      <c r="L129" s="31">
        <v>39000</v>
      </c>
      <c r="M129" t="s">
        <v>1989</v>
      </c>
      <c r="N129" t="s">
        <v>1990</v>
      </c>
      <c r="O129" t="s">
        <v>1991</v>
      </c>
      <c r="Q129" s="16"/>
      <c r="U129" s="16"/>
    </row>
    <row r="130" spans="1:21" ht="15">
      <c r="A130" t="s">
        <v>504</v>
      </c>
      <c r="B130" t="s">
        <v>81</v>
      </c>
      <c r="C130" t="s">
        <v>505</v>
      </c>
      <c r="D130" s="31">
        <v>11250</v>
      </c>
      <c r="E130" t="s">
        <v>1983</v>
      </c>
      <c r="F130" t="s">
        <v>1984</v>
      </c>
      <c r="G130" t="s">
        <v>1985</v>
      </c>
      <c r="H130" s="31">
        <v>22500</v>
      </c>
      <c r="I130" t="s">
        <v>1986</v>
      </c>
      <c r="J130" t="s">
        <v>1987</v>
      </c>
      <c r="K130" t="s">
        <v>1988</v>
      </c>
      <c r="L130" s="31">
        <v>22500</v>
      </c>
      <c r="M130" t="s">
        <v>1989</v>
      </c>
      <c r="N130" t="s">
        <v>1990</v>
      </c>
      <c r="O130" t="s">
        <v>1991</v>
      </c>
      <c r="Q130" s="16"/>
      <c r="U130" s="16"/>
    </row>
    <row r="131" spans="1:21" ht="15">
      <c r="A131" t="s">
        <v>506</v>
      </c>
      <c r="B131" t="s">
        <v>83</v>
      </c>
      <c r="C131" t="s">
        <v>507</v>
      </c>
      <c r="D131" s="31">
        <v>11700</v>
      </c>
      <c r="E131" t="s">
        <v>1983</v>
      </c>
      <c r="F131" t="s">
        <v>1984</v>
      </c>
      <c r="G131" t="s">
        <v>1985</v>
      </c>
      <c r="H131" s="31">
        <v>23400</v>
      </c>
      <c r="I131" t="s">
        <v>1986</v>
      </c>
      <c r="J131" t="s">
        <v>1987</v>
      </c>
      <c r="K131" t="s">
        <v>1988</v>
      </c>
      <c r="L131" s="31">
        <v>23400</v>
      </c>
      <c r="M131" t="s">
        <v>1989</v>
      </c>
      <c r="N131" t="s">
        <v>1990</v>
      </c>
      <c r="O131" t="s">
        <v>1991</v>
      </c>
      <c r="Q131" s="16"/>
      <c r="U131" s="16"/>
    </row>
    <row r="132" spans="1:21" ht="15">
      <c r="A132" t="s">
        <v>508</v>
      </c>
      <c r="B132" t="s">
        <v>509</v>
      </c>
      <c r="C132" t="s">
        <v>510</v>
      </c>
      <c r="D132" s="31">
        <v>19500</v>
      </c>
      <c r="E132" t="s">
        <v>1983</v>
      </c>
      <c r="F132" t="s">
        <v>1984</v>
      </c>
      <c r="G132" t="s">
        <v>1985</v>
      </c>
      <c r="H132" s="31">
        <v>39000</v>
      </c>
      <c r="I132" t="s">
        <v>1986</v>
      </c>
      <c r="J132" t="s">
        <v>1987</v>
      </c>
      <c r="K132" t="s">
        <v>1988</v>
      </c>
      <c r="L132" s="31">
        <v>39000</v>
      </c>
      <c r="M132" t="s">
        <v>1989</v>
      </c>
      <c r="N132" t="s">
        <v>1990</v>
      </c>
      <c r="O132" t="s">
        <v>1991</v>
      </c>
      <c r="Q132" s="16"/>
      <c r="U132" s="16"/>
    </row>
    <row r="133" spans="1:21" ht="15">
      <c r="A133" t="s">
        <v>511</v>
      </c>
      <c r="B133" t="s">
        <v>512</v>
      </c>
      <c r="C133" t="s">
        <v>513</v>
      </c>
      <c r="D133" s="31">
        <v>48000</v>
      </c>
      <c r="E133" t="s">
        <v>1983</v>
      </c>
      <c r="F133" t="s">
        <v>1984</v>
      </c>
      <c r="G133" t="s">
        <v>1985</v>
      </c>
      <c r="H133" s="31">
        <v>96000</v>
      </c>
      <c r="I133" t="s">
        <v>1986</v>
      </c>
      <c r="J133" t="s">
        <v>1987</v>
      </c>
      <c r="K133" t="s">
        <v>1988</v>
      </c>
      <c r="L133" s="31">
        <v>192000</v>
      </c>
      <c r="M133" t="s">
        <v>1992</v>
      </c>
      <c r="N133" t="s">
        <v>1993</v>
      </c>
      <c r="O133" t="s">
        <v>1991</v>
      </c>
      <c r="Q133" s="16"/>
      <c r="U133" s="16"/>
    </row>
    <row r="134" spans="1:21" ht="15">
      <c r="A134" t="s">
        <v>514</v>
      </c>
      <c r="B134" t="s">
        <v>515</v>
      </c>
      <c r="C134" t="s">
        <v>516</v>
      </c>
      <c r="D134" s="31">
        <v>11250</v>
      </c>
      <c r="E134" t="s">
        <v>1983</v>
      </c>
      <c r="F134" t="s">
        <v>1984</v>
      </c>
      <c r="G134" t="s">
        <v>1985</v>
      </c>
      <c r="H134" s="31">
        <v>22500</v>
      </c>
      <c r="I134" t="s">
        <v>1986</v>
      </c>
      <c r="J134" t="s">
        <v>1987</v>
      </c>
      <c r="K134" t="s">
        <v>1988</v>
      </c>
      <c r="L134" s="31">
        <v>45000</v>
      </c>
      <c r="M134" t="s">
        <v>1992</v>
      </c>
      <c r="N134" t="s">
        <v>1993</v>
      </c>
      <c r="O134" t="s">
        <v>1991</v>
      </c>
      <c r="Q134" s="16"/>
      <c r="U134" s="16"/>
    </row>
    <row r="135" spans="1:21" ht="15">
      <c r="A135" t="s">
        <v>517</v>
      </c>
      <c r="B135" t="s">
        <v>518</v>
      </c>
      <c r="C135" t="s">
        <v>29</v>
      </c>
      <c r="D135" s="31">
        <v>40000</v>
      </c>
      <c r="E135" t="s">
        <v>1983</v>
      </c>
      <c r="F135" t="s">
        <v>1984</v>
      </c>
      <c r="G135" t="s">
        <v>1985</v>
      </c>
      <c r="H135" s="31">
        <v>80000</v>
      </c>
      <c r="I135" t="s">
        <v>1986</v>
      </c>
      <c r="J135" t="s">
        <v>1987</v>
      </c>
      <c r="K135" t="s">
        <v>1988</v>
      </c>
      <c r="L135" s="31">
        <v>160000</v>
      </c>
      <c r="M135" t="s">
        <v>1992</v>
      </c>
      <c r="N135" t="s">
        <v>1993</v>
      </c>
      <c r="O135" t="s">
        <v>1991</v>
      </c>
      <c r="Q135" s="16"/>
      <c r="U135" s="16"/>
    </row>
    <row r="136" spans="1:21" ht="15">
      <c r="A136" t="s">
        <v>519</v>
      </c>
      <c r="B136" t="s">
        <v>520</v>
      </c>
      <c r="C136" t="s">
        <v>521</v>
      </c>
      <c r="D136" s="31">
        <v>60000</v>
      </c>
      <c r="E136" t="s">
        <v>1983</v>
      </c>
      <c r="F136" t="s">
        <v>1984</v>
      </c>
      <c r="G136" t="s">
        <v>1985</v>
      </c>
      <c r="H136" s="31">
        <v>120000</v>
      </c>
      <c r="I136" t="s">
        <v>1986</v>
      </c>
      <c r="J136" t="s">
        <v>1987</v>
      </c>
      <c r="K136" t="s">
        <v>1988</v>
      </c>
      <c r="L136" s="31">
        <v>240000</v>
      </c>
      <c r="M136" t="s">
        <v>1992</v>
      </c>
      <c r="N136" t="s">
        <v>1993</v>
      </c>
      <c r="O136" t="s">
        <v>1991</v>
      </c>
      <c r="Q136" s="16"/>
      <c r="U136" s="16"/>
    </row>
    <row r="137" spans="1:21" ht="15">
      <c r="A137" t="s">
        <v>522</v>
      </c>
      <c r="B137" t="s">
        <v>523</v>
      </c>
      <c r="C137" t="s">
        <v>408</v>
      </c>
      <c r="D137" s="31">
        <v>9750</v>
      </c>
      <c r="E137" t="s">
        <v>1983</v>
      </c>
      <c r="F137" t="s">
        <v>1984</v>
      </c>
      <c r="G137" t="s">
        <v>1985</v>
      </c>
      <c r="H137" s="31">
        <v>19500</v>
      </c>
      <c r="I137" t="s">
        <v>1986</v>
      </c>
      <c r="J137" t="s">
        <v>1987</v>
      </c>
      <c r="K137" t="s">
        <v>1988</v>
      </c>
      <c r="L137" s="31">
        <v>19500</v>
      </c>
      <c r="M137" t="s">
        <v>1989</v>
      </c>
      <c r="N137" t="s">
        <v>1990</v>
      </c>
      <c r="O137" t="s">
        <v>1991</v>
      </c>
      <c r="Q137" s="16"/>
      <c r="U137" s="16"/>
    </row>
    <row r="138" spans="1:21" ht="15">
      <c r="A138" t="s">
        <v>524</v>
      </c>
      <c r="B138" t="s">
        <v>525</v>
      </c>
      <c r="C138" t="s">
        <v>16</v>
      </c>
      <c r="D138" s="31">
        <v>19500</v>
      </c>
      <c r="E138" t="s">
        <v>1983</v>
      </c>
      <c r="F138" t="s">
        <v>1984</v>
      </c>
      <c r="G138" t="s">
        <v>1985</v>
      </c>
      <c r="H138" s="31">
        <v>39000</v>
      </c>
      <c r="I138" t="s">
        <v>1986</v>
      </c>
      <c r="J138" t="s">
        <v>1987</v>
      </c>
      <c r="K138" t="s">
        <v>1988</v>
      </c>
      <c r="L138" s="31">
        <v>39000</v>
      </c>
      <c r="M138" t="s">
        <v>1989</v>
      </c>
      <c r="N138" t="s">
        <v>1990</v>
      </c>
      <c r="O138" t="s">
        <v>1991</v>
      </c>
      <c r="Q138" s="16"/>
      <c r="U138" s="16"/>
    </row>
    <row r="139" spans="1:21" ht="15">
      <c r="A139" t="s">
        <v>526</v>
      </c>
      <c r="B139" t="s">
        <v>527</v>
      </c>
      <c r="C139" t="s">
        <v>528</v>
      </c>
      <c r="D139" s="31">
        <v>15750</v>
      </c>
      <c r="E139" t="s">
        <v>1983</v>
      </c>
      <c r="F139" t="s">
        <v>1984</v>
      </c>
      <c r="G139" t="s">
        <v>1985</v>
      </c>
      <c r="H139" s="31">
        <v>31500</v>
      </c>
      <c r="I139" t="s">
        <v>1986</v>
      </c>
      <c r="J139" t="s">
        <v>1987</v>
      </c>
      <c r="K139" t="s">
        <v>1988</v>
      </c>
      <c r="L139" s="31">
        <v>31500</v>
      </c>
      <c r="M139" t="s">
        <v>1989</v>
      </c>
      <c r="N139" t="s">
        <v>1990</v>
      </c>
      <c r="O139" t="s">
        <v>1991</v>
      </c>
      <c r="Q139" s="16"/>
      <c r="U139" s="16"/>
    </row>
    <row r="140" spans="1:21" ht="15">
      <c r="A140" t="s">
        <v>529</v>
      </c>
      <c r="B140" t="s">
        <v>530</v>
      </c>
      <c r="C140" t="s">
        <v>168</v>
      </c>
      <c r="D140" s="31">
        <v>8000</v>
      </c>
      <c r="E140" t="s">
        <v>1983</v>
      </c>
      <c r="F140" t="s">
        <v>1984</v>
      </c>
      <c r="G140" t="s">
        <v>1985</v>
      </c>
      <c r="H140" s="32"/>
      <c r="L140" s="31">
        <v>16000</v>
      </c>
      <c r="M140" t="s">
        <v>1992</v>
      </c>
      <c r="N140" t="s">
        <v>1993</v>
      </c>
      <c r="O140" t="s">
        <v>1991</v>
      </c>
      <c r="Q140" s="16"/>
      <c r="U140" s="16"/>
    </row>
    <row r="141" spans="1:21" ht="15">
      <c r="A141" t="s">
        <v>1873</v>
      </c>
      <c r="B141" t="s">
        <v>1995</v>
      </c>
      <c r="C141" t="s">
        <v>1996</v>
      </c>
      <c r="D141" s="31">
        <v>19500</v>
      </c>
      <c r="E141" t="s">
        <v>1983</v>
      </c>
      <c r="F141" t="s">
        <v>1984</v>
      </c>
      <c r="G141" t="s">
        <v>1985</v>
      </c>
      <c r="H141" s="31">
        <v>39000</v>
      </c>
      <c r="I141" t="s">
        <v>1986</v>
      </c>
      <c r="J141" t="s">
        <v>1987</v>
      </c>
      <c r="K141" t="s">
        <v>1988</v>
      </c>
      <c r="L141" s="31">
        <v>39000</v>
      </c>
      <c r="M141" t="s">
        <v>1989</v>
      </c>
      <c r="N141" t="s">
        <v>1990</v>
      </c>
      <c r="O141" t="s">
        <v>1991</v>
      </c>
      <c r="Q141" s="16"/>
      <c r="U141" s="16"/>
    </row>
    <row r="142" spans="1:21" ht="15">
      <c r="A142" t="s">
        <v>531</v>
      </c>
      <c r="B142" t="s">
        <v>532</v>
      </c>
      <c r="C142" t="s">
        <v>533</v>
      </c>
      <c r="D142" s="31">
        <v>11250</v>
      </c>
      <c r="E142" t="s">
        <v>1983</v>
      </c>
      <c r="F142" t="s">
        <v>1984</v>
      </c>
      <c r="G142" t="s">
        <v>1985</v>
      </c>
      <c r="H142" s="31">
        <v>22500</v>
      </c>
      <c r="I142" t="s">
        <v>1986</v>
      </c>
      <c r="J142" t="s">
        <v>1987</v>
      </c>
      <c r="K142" t="s">
        <v>1988</v>
      </c>
      <c r="L142" s="31">
        <v>45000</v>
      </c>
      <c r="M142" t="s">
        <v>1992</v>
      </c>
      <c r="N142" t="s">
        <v>1993</v>
      </c>
      <c r="O142" t="s">
        <v>1991</v>
      </c>
      <c r="Q142" s="16"/>
      <c r="U142" s="16"/>
    </row>
    <row r="143" spans="1:21" ht="15">
      <c r="A143" t="s">
        <v>534</v>
      </c>
      <c r="B143" t="s">
        <v>535</v>
      </c>
      <c r="C143" t="s">
        <v>536</v>
      </c>
      <c r="D143" s="31">
        <v>48000</v>
      </c>
      <c r="E143" t="s">
        <v>1983</v>
      </c>
      <c r="F143" t="s">
        <v>1984</v>
      </c>
      <c r="G143" t="s">
        <v>1985</v>
      </c>
      <c r="H143" s="31">
        <v>96000</v>
      </c>
      <c r="I143" t="s">
        <v>1986</v>
      </c>
      <c r="J143" t="s">
        <v>1987</v>
      </c>
      <c r="K143" t="s">
        <v>1988</v>
      </c>
      <c r="L143" s="31">
        <v>192000</v>
      </c>
      <c r="M143" t="s">
        <v>1992</v>
      </c>
      <c r="N143" t="s">
        <v>1993</v>
      </c>
      <c r="O143" t="s">
        <v>1991</v>
      </c>
      <c r="Q143" s="16"/>
      <c r="U143" s="16"/>
    </row>
    <row r="144" spans="1:21" ht="15">
      <c r="A144" t="s">
        <v>537</v>
      </c>
      <c r="B144" t="s">
        <v>538</v>
      </c>
      <c r="C144" t="s">
        <v>539</v>
      </c>
      <c r="D144" s="31">
        <v>48000</v>
      </c>
      <c r="E144" t="s">
        <v>1983</v>
      </c>
      <c r="F144" t="s">
        <v>1984</v>
      </c>
      <c r="G144" t="s">
        <v>1985</v>
      </c>
      <c r="H144" s="31">
        <v>96000</v>
      </c>
      <c r="I144" t="s">
        <v>1986</v>
      </c>
      <c r="J144" t="s">
        <v>1987</v>
      </c>
      <c r="K144" t="s">
        <v>1988</v>
      </c>
      <c r="L144" s="31">
        <v>192000</v>
      </c>
      <c r="M144" t="s">
        <v>1992</v>
      </c>
      <c r="N144" t="s">
        <v>1993</v>
      </c>
      <c r="O144" t="s">
        <v>1991</v>
      </c>
      <c r="Q144" s="16"/>
      <c r="U144" s="16"/>
    </row>
    <row r="145" spans="1:21" ht="15">
      <c r="A145" t="s">
        <v>540</v>
      </c>
      <c r="B145" t="s">
        <v>541</v>
      </c>
      <c r="C145" t="s">
        <v>542</v>
      </c>
      <c r="D145" s="31">
        <v>37500</v>
      </c>
      <c r="E145" t="s">
        <v>1983</v>
      </c>
      <c r="F145" t="s">
        <v>1984</v>
      </c>
      <c r="G145" t="s">
        <v>1985</v>
      </c>
      <c r="H145" s="31">
        <v>75000</v>
      </c>
      <c r="I145" t="s">
        <v>1986</v>
      </c>
      <c r="J145" t="s">
        <v>1987</v>
      </c>
      <c r="K145" t="s">
        <v>1988</v>
      </c>
      <c r="L145" s="31">
        <v>150000</v>
      </c>
      <c r="M145" t="s">
        <v>1989</v>
      </c>
      <c r="N145" t="s">
        <v>1990</v>
      </c>
      <c r="O145" t="s">
        <v>1991</v>
      </c>
      <c r="Q145" s="16"/>
      <c r="U145" s="16"/>
    </row>
    <row r="146" spans="1:21" ht="15">
      <c r="A146" t="s">
        <v>543</v>
      </c>
      <c r="B146" t="s">
        <v>544</v>
      </c>
      <c r="C146" t="s">
        <v>545</v>
      </c>
      <c r="D146" s="31">
        <v>9750</v>
      </c>
      <c r="E146" t="s">
        <v>1983</v>
      </c>
      <c r="F146" t="s">
        <v>1984</v>
      </c>
      <c r="G146" t="s">
        <v>1985</v>
      </c>
      <c r="H146" s="31">
        <v>19500</v>
      </c>
      <c r="I146" t="s">
        <v>1986</v>
      </c>
      <c r="J146" t="s">
        <v>1987</v>
      </c>
      <c r="K146" t="s">
        <v>1988</v>
      </c>
      <c r="L146" s="31">
        <v>19500</v>
      </c>
      <c r="M146" t="s">
        <v>1989</v>
      </c>
      <c r="N146" t="s">
        <v>1990</v>
      </c>
      <c r="O146" t="s">
        <v>1991</v>
      </c>
      <c r="Q146" s="16"/>
      <c r="U146" s="16"/>
    </row>
    <row r="147" spans="1:21" ht="15">
      <c r="A147" t="s">
        <v>546</v>
      </c>
      <c r="B147" t="s">
        <v>547</v>
      </c>
      <c r="C147" t="s">
        <v>38</v>
      </c>
      <c r="D147" s="31">
        <v>48000</v>
      </c>
      <c r="E147" t="s">
        <v>1983</v>
      </c>
      <c r="F147" t="s">
        <v>1984</v>
      </c>
      <c r="G147" t="s">
        <v>1985</v>
      </c>
      <c r="H147" s="31">
        <v>96000</v>
      </c>
      <c r="I147" t="s">
        <v>1986</v>
      </c>
      <c r="J147" t="s">
        <v>1987</v>
      </c>
      <c r="K147" t="s">
        <v>1988</v>
      </c>
      <c r="L147" s="31">
        <v>192000</v>
      </c>
      <c r="M147" t="s">
        <v>1992</v>
      </c>
      <c r="N147" t="s">
        <v>1993</v>
      </c>
      <c r="O147" t="s">
        <v>1991</v>
      </c>
      <c r="Q147" s="16"/>
      <c r="U147" s="16"/>
    </row>
    <row r="148" spans="1:21" ht="15">
      <c r="A148" t="s">
        <v>548</v>
      </c>
      <c r="B148" t="s">
        <v>549</v>
      </c>
      <c r="C148" t="s">
        <v>550</v>
      </c>
      <c r="D148" s="31">
        <v>40000</v>
      </c>
      <c r="E148" t="s">
        <v>1983</v>
      </c>
      <c r="F148" t="s">
        <v>1984</v>
      </c>
      <c r="G148" t="s">
        <v>1985</v>
      </c>
      <c r="H148" s="31">
        <v>80000</v>
      </c>
      <c r="I148" t="s">
        <v>1986</v>
      </c>
      <c r="J148" t="s">
        <v>1987</v>
      </c>
      <c r="K148" t="s">
        <v>1988</v>
      </c>
      <c r="L148" s="31">
        <v>160000</v>
      </c>
      <c r="M148" t="s">
        <v>1992</v>
      </c>
      <c r="N148" t="s">
        <v>1993</v>
      </c>
      <c r="O148" t="s">
        <v>1991</v>
      </c>
      <c r="Q148" s="16"/>
      <c r="U148" s="16"/>
    </row>
    <row r="149" spans="1:21" ht="15">
      <c r="A149" t="s">
        <v>551</v>
      </c>
      <c r="B149" t="s">
        <v>552</v>
      </c>
      <c r="C149" t="s">
        <v>87</v>
      </c>
      <c r="D149" s="31">
        <v>19500</v>
      </c>
      <c r="E149" t="s">
        <v>1983</v>
      </c>
      <c r="F149" t="s">
        <v>1984</v>
      </c>
      <c r="G149" t="s">
        <v>1985</v>
      </c>
      <c r="H149" s="31">
        <v>39000</v>
      </c>
      <c r="I149" t="s">
        <v>1986</v>
      </c>
      <c r="J149" t="s">
        <v>1987</v>
      </c>
      <c r="K149" t="s">
        <v>1988</v>
      </c>
      <c r="L149" s="31">
        <v>39000</v>
      </c>
      <c r="M149" t="s">
        <v>1989</v>
      </c>
      <c r="N149" t="s">
        <v>1990</v>
      </c>
      <c r="O149" t="s">
        <v>1991</v>
      </c>
      <c r="Q149" s="16"/>
      <c r="U149" s="16"/>
    </row>
    <row r="150" spans="1:21" ht="15">
      <c r="A150" t="s">
        <v>554</v>
      </c>
      <c r="B150" t="s">
        <v>89</v>
      </c>
      <c r="C150" t="s">
        <v>555</v>
      </c>
      <c r="D150" s="31">
        <v>9750</v>
      </c>
      <c r="E150" t="s">
        <v>1983</v>
      </c>
      <c r="F150" t="s">
        <v>1984</v>
      </c>
      <c r="G150" t="s">
        <v>1985</v>
      </c>
      <c r="H150" s="31">
        <v>19500</v>
      </c>
      <c r="I150" t="s">
        <v>1986</v>
      </c>
      <c r="J150" t="s">
        <v>1987</v>
      </c>
      <c r="K150" t="s">
        <v>1988</v>
      </c>
      <c r="L150" s="31">
        <v>19500</v>
      </c>
      <c r="M150" t="s">
        <v>1989</v>
      </c>
      <c r="N150" t="s">
        <v>1990</v>
      </c>
      <c r="O150" t="s">
        <v>1991</v>
      </c>
      <c r="Q150" s="16"/>
      <c r="U150" s="16"/>
    </row>
    <row r="151" spans="1:21" ht="15">
      <c r="A151" t="s">
        <v>556</v>
      </c>
      <c r="B151" t="s">
        <v>557</v>
      </c>
      <c r="C151" t="s">
        <v>188</v>
      </c>
      <c r="D151" s="31">
        <v>19500</v>
      </c>
      <c r="E151" t="s">
        <v>1983</v>
      </c>
      <c r="F151" t="s">
        <v>1984</v>
      </c>
      <c r="G151" t="s">
        <v>1985</v>
      </c>
      <c r="H151" s="31">
        <v>39000</v>
      </c>
      <c r="I151" t="s">
        <v>1986</v>
      </c>
      <c r="J151" t="s">
        <v>1987</v>
      </c>
      <c r="K151" t="s">
        <v>1988</v>
      </c>
      <c r="L151" s="31">
        <v>39000</v>
      </c>
      <c r="M151" t="s">
        <v>1989</v>
      </c>
      <c r="N151" t="s">
        <v>1990</v>
      </c>
      <c r="O151" t="s">
        <v>1991</v>
      </c>
      <c r="Q151" s="16"/>
      <c r="U151" s="16"/>
    </row>
    <row r="152" spans="1:21" ht="15">
      <c r="A152" t="s">
        <v>558</v>
      </c>
      <c r="B152" t="s">
        <v>559</v>
      </c>
      <c r="C152" t="s">
        <v>91</v>
      </c>
      <c r="D152" s="31">
        <v>15750</v>
      </c>
      <c r="E152" t="s">
        <v>1983</v>
      </c>
      <c r="F152" t="s">
        <v>1984</v>
      </c>
      <c r="G152" t="s">
        <v>1985</v>
      </c>
      <c r="H152" s="31">
        <v>31500</v>
      </c>
      <c r="I152" t="s">
        <v>1986</v>
      </c>
      <c r="J152" t="s">
        <v>1987</v>
      </c>
      <c r="K152" t="s">
        <v>1988</v>
      </c>
      <c r="L152" s="31">
        <v>31500</v>
      </c>
      <c r="M152" t="s">
        <v>1989</v>
      </c>
      <c r="N152" t="s">
        <v>1990</v>
      </c>
      <c r="O152" t="s">
        <v>1991</v>
      </c>
      <c r="Q152" s="16"/>
      <c r="U152" s="16"/>
    </row>
    <row r="153" spans="1:21" ht="15">
      <c r="A153" t="s">
        <v>560</v>
      </c>
      <c r="B153" t="s">
        <v>561</v>
      </c>
      <c r="C153" t="s">
        <v>562</v>
      </c>
      <c r="D153" s="31">
        <v>40000</v>
      </c>
      <c r="E153" t="s">
        <v>1983</v>
      </c>
      <c r="F153" t="s">
        <v>1984</v>
      </c>
      <c r="G153" t="s">
        <v>1985</v>
      </c>
      <c r="H153" s="31">
        <v>80000</v>
      </c>
      <c r="I153" t="s">
        <v>1986</v>
      </c>
      <c r="J153" t="s">
        <v>1987</v>
      </c>
      <c r="K153" t="s">
        <v>1988</v>
      </c>
      <c r="L153" s="31">
        <v>160000</v>
      </c>
      <c r="M153" t="s">
        <v>1992</v>
      </c>
      <c r="N153" t="s">
        <v>1993</v>
      </c>
      <c r="O153" t="s">
        <v>1991</v>
      </c>
      <c r="Q153" s="16"/>
      <c r="U153" s="16"/>
    </row>
    <row r="154" spans="1:21" ht="15">
      <c r="A154" t="s">
        <v>563</v>
      </c>
      <c r="B154" t="s">
        <v>564</v>
      </c>
      <c r="C154" t="s">
        <v>565</v>
      </c>
      <c r="D154" s="31">
        <v>0</v>
      </c>
      <c r="E154" t="s">
        <v>1983</v>
      </c>
      <c r="F154" t="s">
        <v>1984</v>
      </c>
      <c r="H154" s="31">
        <v>0</v>
      </c>
      <c r="L154" s="31">
        <v>0</v>
      </c>
      <c r="M154" t="s">
        <v>1989</v>
      </c>
      <c r="N154" t="s">
        <v>1990</v>
      </c>
      <c r="O154" t="s">
        <v>1991</v>
      </c>
      <c r="Q154" s="16"/>
      <c r="U154" s="16"/>
    </row>
    <row r="155" spans="1:21" ht="15">
      <c r="A155" t="s">
        <v>566</v>
      </c>
      <c r="B155" t="s">
        <v>567</v>
      </c>
      <c r="C155" t="s">
        <v>568</v>
      </c>
      <c r="D155" s="31">
        <v>18000</v>
      </c>
      <c r="E155" t="s">
        <v>1983</v>
      </c>
      <c r="F155" t="s">
        <v>1984</v>
      </c>
      <c r="G155" t="s">
        <v>1985</v>
      </c>
      <c r="H155" s="31">
        <v>36000</v>
      </c>
      <c r="I155" t="s">
        <v>1986</v>
      </c>
      <c r="J155" t="s">
        <v>1987</v>
      </c>
      <c r="K155" t="s">
        <v>1988</v>
      </c>
      <c r="L155" s="31">
        <v>72000</v>
      </c>
      <c r="M155" t="s">
        <v>1992</v>
      </c>
      <c r="N155" t="s">
        <v>1993</v>
      </c>
      <c r="O155" t="s">
        <v>1991</v>
      </c>
      <c r="Q155" s="16"/>
      <c r="U155" s="16"/>
    </row>
    <row r="156" spans="1:21" ht="15">
      <c r="A156" t="s">
        <v>569</v>
      </c>
      <c r="B156" t="s">
        <v>570</v>
      </c>
      <c r="C156" t="s">
        <v>13</v>
      </c>
      <c r="D156" s="31">
        <v>11250</v>
      </c>
      <c r="E156" t="s">
        <v>1983</v>
      </c>
      <c r="F156" t="s">
        <v>1984</v>
      </c>
      <c r="G156" t="s">
        <v>1985</v>
      </c>
      <c r="H156" s="31">
        <v>22500</v>
      </c>
      <c r="I156" t="s">
        <v>1986</v>
      </c>
      <c r="J156" t="s">
        <v>1987</v>
      </c>
      <c r="K156" t="s">
        <v>1988</v>
      </c>
      <c r="L156" s="31">
        <v>45000</v>
      </c>
      <c r="M156" t="s">
        <v>1992</v>
      </c>
      <c r="N156" t="s">
        <v>1993</v>
      </c>
      <c r="O156" t="s">
        <v>1991</v>
      </c>
      <c r="Q156" s="16"/>
      <c r="U156" s="16"/>
    </row>
    <row r="157" spans="1:21" ht="15">
      <c r="A157" t="s">
        <v>571</v>
      </c>
      <c r="B157" t="s">
        <v>572</v>
      </c>
      <c r="C157" t="s">
        <v>573</v>
      </c>
      <c r="D157" s="31">
        <v>15750</v>
      </c>
      <c r="E157" t="s">
        <v>1983</v>
      </c>
      <c r="F157" t="s">
        <v>1984</v>
      </c>
      <c r="G157" t="s">
        <v>1985</v>
      </c>
      <c r="H157" s="31">
        <v>31500</v>
      </c>
      <c r="I157" t="s">
        <v>1986</v>
      </c>
      <c r="J157" t="s">
        <v>1987</v>
      </c>
      <c r="K157" t="s">
        <v>1988</v>
      </c>
      <c r="L157" s="31">
        <v>31500</v>
      </c>
      <c r="M157" t="s">
        <v>1989</v>
      </c>
      <c r="N157" t="s">
        <v>1990</v>
      </c>
      <c r="O157" t="s">
        <v>1991</v>
      </c>
      <c r="Q157" s="16"/>
      <c r="U157" s="16"/>
    </row>
    <row r="158" spans="1:21" ht="15">
      <c r="A158" t="s">
        <v>574</v>
      </c>
      <c r="B158" t="s">
        <v>575</v>
      </c>
      <c r="C158" t="s">
        <v>12</v>
      </c>
      <c r="D158" s="31">
        <v>11250</v>
      </c>
      <c r="E158" t="s">
        <v>1983</v>
      </c>
      <c r="F158" t="s">
        <v>1984</v>
      </c>
      <c r="G158" t="s">
        <v>1985</v>
      </c>
      <c r="H158" s="31">
        <v>22500</v>
      </c>
      <c r="I158" t="s">
        <v>1986</v>
      </c>
      <c r="J158" t="s">
        <v>1987</v>
      </c>
      <c r="K158" t="s">
        <v>1988</v>
      </c>
      <c r="L158" s="31">
        <v>45000</v>
      </c>
      <c r="M158" t="s">
        <v>1992</v>
      </c>
      <c r="N158" t="s">
        <v>1993</v>
      </c>
      <c r="O158" t="s">
        <v>1991</v>
      </c>
      <c r="Q158" s="16"/>
      <c r="U158" s="16"/>
    </row>
    <row r="159" spans="1:21" ht="15">
      <c r="A159" t="s">
        <v>576</v>
      </c>
      <c r="B159" t="s">
        <v>577</v>
      </c>
      <c r="C159" t="s">
        <v>578</v>
      </c>
      <c r="D159" s="31">
        <v>15750</v>
      </c>
      <c r="E159" t="s">
        <v>1983</v>
      </c>
      <c r="F159" t="s">
        <v>1984</v>
      </c>
      <c r="G159" t="s">
        <v>1985</v>
      </c>
      <c r="H159" s="31">
        <v>31500</v>
      </c>
      <c r="I159" t="s">
        <v>1986</v>
      </c>
      <c r="J159" t="s">
        <v>1987</v>
      </c>
      <c r="K159" t="s">
        <v>1988</v>
      </c>
      <c r="L159" s="31">
        <v>31500</v>
      </c>
      <c r="M159" t="s">
        <v>1989</v>
      </c>
      <c r="N159" t="s">
        <v>1990</v>
      </c>
      <c r="O159" t="s">
        <v>1991</v>
      </c>
      <c r="Q159" s="16"/>
      <c r="U159" s="16"/>
    </row>
    <row r="160" spans="1:21" ht="15">
      <c r="A160" t="s">
        <v>579</v>
      </c>
      <c r="B160" t="s">
        <v>580</v>
      </c>
      <c r="C160" t="s">
        <v>68</v>
      </c>
      <c r="D160" s="31">
        <v>9750</v>
      </c>
      <c r="E160" t="s">
        <v>1983</v>
      </c>
      <c r="F160" t="s">
        <v>1984</v>
      </c>
      <c r="G160" t="s">
        <v>1985</v>
      </c>
      <c r="H160" s="31">
        <v>19500</v>
      </c>
      <c r="I160" t="s">
        <v>1986</v>
      </c>
      <c r="J160" t="s">
        <v>1987</v>
      </c>
      <c r="K160" t="s">
        <v>1988</v>
      </c>
      <c r="L160" s="31">
        <v>19500</v>
      </c>
      <c r="M160" t="s">
        <v>1989</v>
      </c>
      <c r="N160" t="s">
        <v>1990</v>
      </c>
      <c r="O160" t="s">
        <v>1991</v>
      </c>
      <c r="Q160" s="16"/>
      <c r="U160" s="16"/>
    </row>
    <row r="161" spans="1:21" ht="15">
      <c r="A161" t="s">
        <v>581</v>
      </c>
      <c r="B161" t="s">
        <v>582</v>
      </c>
      <c r="C161" t="s">
        <v>583</v>
      </c>
      <c r="D161" s="31">
        <v>11250</v>
      </c>
      <c r="E161" t="s">
        <v>1983</v>
      </c>
      <c r="F161" t="s">
        <v>1984</v>
      </c>
      <c r="G161" t="s">
        <v>1985</v>
      </c>
      <c r="H161" s="31">
        <v>22500</v>
      </c>
      <c r="I161" t="s">
        <v>1986</v>
      </c>
      <c r="J161" t="s">
        <v>1987</v>
      </c>
      <c r="K161" t="s">
        <v>1988</v>
      </c>
      <c r="L161" s="31">
        <v>45000</v>
      </c>
      <c r="M161" t="s">
        <v>1992</v>
      </c>
      <c r="N161" t="s">
        <v>1993</v>
      </c>
      <c r="O161" t="s">
        <v>1991</v>
      </c>
      <c r="Q161" s="16"/>
      <c r="U161" s="16"/>
    </row>
    <row r="162" spans="1:21" ht="15">
      <c r="A162" t="s">
        <v>584</v>
      </c>
      <c r="B162" t="s">
        <v>585</v>
      </c>
      <c r="C162" t="s">
        <v>586</v>
      </c>
      <c r="D162" s="31">
        <v>19500</v>
      </c>
      <c r="E162" t="s">
        <v>1983</v>
      </c>
      <c r="F162" t="s">
        <v>1984</v>
      </c>
      <c r="G162" t="s">
        <v>1985</v>
      </c>
      <c r="H162" s="31">
        <v>39000</v>
      </c>
      <c r="I162" t="s">
        <v>1986</v>
      </c>
      <c r="J162" t="s">
        <v>1987</v>
      </c>
      <c r="K162" t="s">
        <v>1988</v>
      </c>
      <c r="L162" s="31">
        <v>39000</v>
      </c>
      <c r="M162" t="s">
        <v>1989</v>
      </c>
      <c r="N162" t="s">
        <v>1990</v>
      </c>
      <c r="O162" t="s">
        <v>1991</v>
      </c>
      <c r="Q162" s="16"/>
      <c r="U162" s="16"/>
    </row>
    <row r="163" spans="1:21" ht="15">
      <c r="A163" t="s">
        <v>587</v>
      </c>
      <c r="B163" t="s">
        <v>588</v>
      </c>
      <c r="C163" t="s">
        <v>589</v>
      </c>
      <c r="D163" s="31">
        <v>9000</v>
      </c>
      <c r="E163" t="s">
        <v>1983</v>
      </c>
      <c r="F163" t="s">
        <v>1984</v>
      </c>
      <c r="G163" t="s">
        <v>1985</v>
      </c>
      <c r="H163" s="31">
        <v>18000</v>
      </c>
      <c r="I163" t="s">
        <v>1986</v>
      </c>
      <c r="J163" t="s">
        <v>1987</v>
      </c>
      <c r="K163" t="s">
        <v>1988</v>
      </c>
      <c r="L163" s="31">
        <v>18000</v>
      </c>
      <c r="M163" t="s">
        <v>1989</v>
      </c>
      <c r="N163" t="s">
        <v>1990</v>
      </c>
      <c r="O163" t="s">
        <v>1991</v>
      </c>
      <c r="Q163" s="16"/>
      <c r="U163" s="16"/>
    </row>
    <row r="164" spans="1:21" ht="15">
      <c r="A164" t="s">
        <v>590</v>
      </c>
      <c r="B164" t="s">
        <v>591</v>
      </c>
      <c r="C164" t="s">
        <v>592</v>
      </c>
      <c r="D164" s="31">
        <v>15737</v>
      </c>
      <c r="E164" t="s">
        <v>1983</v>
      </c>
      <c r="F164" t="s">
        <v>1984</v>
      </c>
      <c r="G164" t="s">
        <v>1985</v>
      </c>
      <c r="H164" s="31">
        <v>31477</v>
      </c>
      <c r="I164" t="s">
        <v>1986</v>
      </c>
      <c r="J164" t="s">
        <v>1987</v>
      </c>
      <c r="K164" t="s">
        <v>1988</v>
      </c>
      <c r="L164" s="31">
        <v>31477</v>
      </c>
      <c r="M164" t="s">
        <v>1989</v>
      </c>
      <c r="N164" t="s">
        <v>1990</v>
      </c>
      <c r="O164" t="s">
        <v>1991</v>
      </c>
      <c r="Q164" s="16"/>
      <c r="U164" s="16"/>
    </row>
    <row r="165" spans="1:21" ht="15">
      <c r="A165" t="s">
        <v>593</v>
      </c>
      <c r="B165" t="s">
        <v>594</v>
      </c>
      <c r="C165" t="s">
        <v>595</v>
      </c>
      <c r="D165" s="31">
        <v>19500</v>
      </c>
      <c r="E165" t="s">
        <v>1983</v>
      </c>
      <c r="F165" t="s">
        <v>1984</v>
      </c>
      <c r="G165" t="s">
        <v>1985</v>
      </c>
      <c r="H165" s="31">
        <v>39000</v>
      </c>
      <c r="I165" t="s">
        <v>1986</v>
      </c>
      <c r="J165" t="s">
        <v>1987</v>
      </c>
      <c r="K165" t="s">
        <v>1988</v>
      </c>
      <c r="L165" s="31">
        <v>39000</v>
      </c>
      <c r="M165" t="s">
        <v>1989</v>
      </c>
      <c r="N165" t="s">
        <v>1990</v>
      </c>
      <c r="O165" t="s">
        <v>1991</v>
      </c>
      <c r="Q165" s="16"/>
      <c r="U165" s="16"/>
    </row>
    <row r="166" spans="1:21" ht="15">
      <c r="A166" t="s">
        <v>596</v>
      </c>
      <c r="B166" t="s">
        <v>597</v>
      </c>
      <c r="C166" t="s">
        <v>598</v>
      </c>
      <c r="D166" s="31">
        <v>9750</v>
      </c>
      <c r="E166" t="s">
        <v>1983</v>
      </c>
      <c r="F166" t="s">
        <v>1984</v>
      </c>
      <c r="G166" t="s">
        <v>1985</v>
      </c>
      <c r="H166" s="31">
        <v>19500</v>
      </c>
      <c r="I166" t="s">
        <v>1986</v>
      </c>
      <c r="J166" t="s">
        <v>1987</v>
      </c>
      <c r="K166" t="s">
        <v>1988</v>
      </c>
      <c r="L166" s="31">
        <v>19500</v>
      </c>
      <c r="M166" t="s">
        <v>1989</v>
      </c>
      <c r="N166" t="s">
        <v>1990</v>
      </c>
      <c r="O166" t="s">
        <v>1991</v>
      </c>
      <c r="Q166" s="16"/>
      <c r="U166" s="16"/>
    </row>
    <row r="167" spans="1:21" ht="15">
      <c r="A167" t="s">
        <v>599</v>
      </c>
      <c r="B167" t="s">
        <v>600</v>
      </c>
      <c r="C167" t="s">
        <v>31</v>
      </c>
      <c r="D167" s="31">
        <v>22500</v>
      </c>
      <c r="E167" t="s">
        <v>1983</v>
      </c>
      <c r="F167" t="s">
        <v>1984</v>
      </c>
      <c r="G167" t="s">
        <v>1985</v>
      </c>
      <c r="H167" s="31">
        <v>45000</v>
      </c>
      <c r="I167" t="s">
        <v>1986</v>
      </c>
      <c r="J167" t="s">
        <v>1987</v>
      </c>
      <c r="K167" t="s">
        <v>1988</v>
      </c>
      <c r="L167" s="31">
        <v>90000</v>
      </c>
      <c r="M167" t="s">
        <v>1992</v>
      </c>
      <c r="N167" t="s">
        <v>1993</v>
      </c>
      <c r="O167" t="s">
        <v>1991</v>
      </c>
      <c r="Q167" s="16"/>
      <c r="U167" s="16"/>
    </row>
    <row r="168" spans="1:21" ht="15">
      <c r="A168" t="s">
        <v>604</v>
      </c>
      <c r="B168" t="s">
        <v>602</v>
      </c>
      <c r="C168" t="s">
        <v>605</v>
      </c>
      <c r="D168" s="31">
        <v>31250</v>
      </c>
      <c r="E168" t="s">
        <v>1983</v>
      </c>
      <c r="F168" t="s">
        <v>1984</v>
      </c>
      <c r="G168" t="s">
        <v>1985</v>
      </c>
      <c r="H168" s="31">
        <v>62500</v>
      </c>
      <c r="I168" t="s">
        <v>1986</v>
      </c>
      <c r="J168" t="s">
        <v>1987</v>
      </c>
      <c r="K168" t="s">
        <v>1988</v>
      </c>
      <c r="L168" s="31">
        <v>125000</v>
      </c>
      <c r="M168" t="s">
        <v>1992</v>
      </c>
      <c r="N168" t="s">
        <v>1993</v>
      </c>
      <c r="O168" t="s">
        <v>1991</v>
      </c>
      <c r="Q168" s="16"/>
      <c r="U168" s="16"/>
    </row>
    <row r="169" spans="1:21" ht="15">
      <c r="A169" t="s">
        <v>601</v>
      </c>
      <c r="B169" t="s">
        <v>602</v>
      </c>
      <c r="C169" t="s">
        <v>603</v>
      </c>
      <c r="D169" s="31">
        <v>19500</v>
      </c>
      <c r="E169" t="s">
        <v>1983</v>
      </c>
      <c r="F169" t="s">
        <v>1984</v>
      </c>
      <c r="G169" t="s">
        <v>1985</v>
      </c>
      <c r="H169" s="31">
        <v>39000</v>
      </c>
      <c r="I169" t="s">
        <v>1986</v>
      </c>
      <c r="J169" t="s">
        <v>1987</v>
      </c>
      <c r="K169" t="s">
        <v>1988</v>
      </c>
      <c r="L169" s="31">
        <v>39000</v>
      </c>
      <c r="M169" t="s">
        <v>1989</v>
      </c>
      <c r="N169" t="s">
        <v>1990</v>
      </c>
      <c r="O169" t="s">
        <v>1991</v>
      </c>
      <c r="Q169" s="16"/>
      <c r="U169" s="16"/>
    </row>
    <row r="170" spans="1:21" ht="15">
      <c r="A170" t="s">
        <v>606</v>
      </c>
      <c r="B170" t="s">
        <v>607</v>
      </c>
      <c r="C170" t="s">
        <v>608</v>
      </c>
      <c r="D170" s="31">
        <v>18000</v>
      </c>
      <c r="E170" t="s">
        <v>1983</v>
      </c>
      <c r="F170" t="s">
        <v>1984</v>
      </c>
      <c r="G170" t="s">
        <v>1985</v>
      </c>
      <c r="H170" s="31">
        <v>36000</v>
      </c>
      <c r="I170" t="s">
        <v>1986</v>
      </c>
      <c r="J170" t="s">
        <v>1987</v>
      </c>
      <c r="K170" t="s">
        <v>1988</v>
      </c>
      <c r="L170" s="31">
        <v>72000</v>
      </c>
      <c r="M170" t="s">
        <v>1992</v>
      </c>
      <c r="N170" t="s">
        <v>1993</v>
      </c>
      <c r="O170" t="s">
        <v>1991</v>
      </c>
      <c r="Q170" s="16"/>
      <c r="U170" s="16"/>
    </row>
    <row r="171" spans="1:21" ht="15">
      <c r="A171" t="s">
        <v>609</v>
      </c>
      <c r="B171" t="s">
        <v>610</v>
      </c>
      <c r="C171" t="s">
        <v>611</v>
      </c>
      <c r="D171" s="31">
        <v>31250</v>
      </c>
      <c r="E171" t="s">
        <v>1983</v>
      </c>
      <c r="F171" t="s">
        <v>1984</v>
      </c>
      <c r="G171" t="s">
        <v>1985</v>
      </c>
      <c r="H171" s="31">
        <v>62500</v>
      </c>
      <c r="I171" t="s">
        <v>1986</v>
      </c>
      <c r="J171" t="s">
        <v>1987</v>
      </c>
      <c r="K171" t="s">
        <v>1988</v>
      </c>
      <c r="L171" s="31">
        <v>125000</v>
      </c>
      <c r="M171" t="s">
        <v>1992</v>
      </c>
      <c r="N171" t="s">
        <v>1993</v>
      </c>
      <c r="O171" t="s">
        <v>1991</v>
      </c>
      <c r="Q171" s="16"/>
      <c r="U171" s="16"/>
    </row>
    <row r="172" spans="1:21" ht="15">
      <c r="A172" t="s">
        <v>612</v>
      </c>
      <c r="B172" t="s">
        <v>610</v>
      </c>
      <c r="C172" t="s">
        <v>152</v>
      </c>
      <c r="D172" s="31">
        <v>3750</v>
      </c>
      <c r="E172" t="s">
        <v>1983</v>
      </c>
      <c r="F172" t="s">
        <v>1984</v>
      </c>
      <c r="G172" t="s">
        <v>1985</v>
      </c>
      <c r="H172" s="32"/>
      <c r="L172" s="31">
        <v>3750</v>
      </c>
      <c r="M172" t="s">
        <v>1989</v>
      </c>
      <c r="N172" t="s">
        <v>1990</v>
      </c>
      <c r="O172" t="s">
        <v>1991</v>
      </c>
      <c r="Q172" s="16"/>
      <c r="U172" s="16"/>
    </row>
    <row r="173" spans="1:21" ht="15">
      <c r="A173" t="s">
        <v>613</v>
      </c>
      <c r="B173" t="s">
        <v>614</v>
      </c>
      <c r="C173" t="s">
        <v>8</v>
      </c>
      <c r="D173" s="31">
        <v>22500</v>
      </c>
      <c r="E173" t="s">
        <v>1983</v>
      </c>
      <c r="F173" t="s">
        <v>1984</v>
      </c>
      <c r="G173" t="s">
        <v>1985</v>
      </c>
      <c r="H173" s="31">
        <v>45000</v>
      </c>
      <c r="I173" t="s">
        <v>1986</v>
      </c>
      <c r="J173" t="s">
        <v>1987</v>
      </c>
      <c r="K173" t="s">
        <v>1988</v>
      </c>
      <c r="L173" s="31">
        <v>90000</v>
      </c>
      <c r="M173" t="s">
        <v>1992</v>
      </c>
      <c r="N173" t="s">
        <v>1993</v>
      </c>
      <c r="O173" t="s">
        <v>1991</v>
      </c>
      <c r="Q173" s="16"/>
      <c r="U173" s="16"/>
    </row>
    <row r="174" spans="1:21" ht="15">
      <c r="A174" t="s">
        <v>615</v>
      </c>
      <c r="B174" t="s">
        <v>616</v>
      </c>
      <c r="C174" t="s">
        <v>617</v>
      </c>
      <c r="D174" s="31">
        <v>3900</v>
      </c>
      <c r="E174" t="s">
        <v>1983</v>
      </c>
      <c r="F174" t="s">
        <v>1984</v>
      </c>
      <c r="G174" t="s">
        <v>1985</v>
      </c>
      <c r="H174" s="32"/>
      <c r="L174" s="31">
        <v>3900</v>
      </c>
      <c r="M174" t="s">
        <v>1989</v>
      </c>
      <c r="N174" t="s">
        <v>1990</v>
      </c>
      <c r="O174" t="s">
        <v>1991</v>
      </c>
      <c r="Q174" s="16"/>
      <c r="U174" s="16"/>
    </row>
    <row r="175" spans="1:21" ht="15">
      <c r="A175" t="s">
        <v>618</v>
      </c>
      <c r="B175" t="s">
        <v>619</v>
      </c>
      <c r="C175" t="s">
        <v>620</v>
      </c>
      <c r="D175" s="31">
        <v>11250</v>
      </c>
      <c r="E175" t="s">
        <v>1983</v>
      </c>
      <c r="F175" t="s">
        <v>1984</v>
      </c>
      <c r="G175" t="s">
        <v>1985</v>
      </c>
      <c r="H175" s="31">
        <v>22500</v>
      </c>
      <c r="I175" t="s">
        <v>1986</v>
      </c>
      <c r="J175" t="s">
        <v>1987</v>
      </c>
      <c r="K175" t="s">
        <v>1988</v>
      </c>
      <c r="L175" s="31">
        <v>22500</v>
      </c>
      <c r="M175" t="s">
        <v>1989</v>
      </c>
      <c r="N175" t="s">
        <v>1990</v>
      </c>
      <c r="O175" t="s">
        <v>1991</v>
      </c>
      <c r="Q175" s="16"/>
      <c r="U175" s="16"/>
    </row>
    <row r="176" spans="1:21" ht="15">
      <c r="A176" t="s">
        <v>621</v>
      </c>
      <c r="B176" t="s">
        <v>622</v>
      </c>
      <c r="C176" t="s">
        <v>623</v>
      </c>
      <c r="D176" s="31">
        <v>30000</v>
      </c>
      <c r="E176" t="s">
        <v>1983</v>
      </c>
      <c r="F176" t="s">
        <v>1984</v>
      </c>
      <c r="G176" t="s">
        <v>1985</v>
      </c>
      <c r="H176" s="31">
        <v>60000</v>
      </c>
      <c r="I176" t="s">
        <v>1986</v>
      </c>
      <c r="J176" t="s">
        <v>1987</v>
      </c>
      <c r="K176" t="s">
        <v>1988</v>
      </c>
      <c r="L176" s="31">
        <v>120000</v>
      </c>
      <c r="M176" t="s">
        <v>1992</v>
      </c>
      <c r="N176" t="s">
        <v>1993</v>
      </c>
      <c r="O176" t="s">
        <v>1991</v>
      </c>
      <c r="Q176" s="16"/>
      <c r="U176" s="16"/>
    </row>
    <row r="177" spans="1:21" ht="15">
      <c r="A177" t="s">
        <v>624</v>
      </c>
      <c r="B177" t="s">
        <v>625</v>
      </c>
      <c r="C177" t="s">
        <v>626</v>
      </c>
      <c r="D177" s="31">
        <v>15750</v>
      </c>
      <c r="E177" t="s">
        <v>1983</v>
      </c>
      <c r="F177" t="s">
        <v>1984</v>
      </c>
      <c r="G177" t="s">
        <v>1985</v>
      </c>
      <c r="H177" s="31">
        <v>31500</v>
      </c>
      <c r="I177" t="s">
        <v>1986</v>
      </c>
      <c r="J177" t="s">
        <v>1987</v>
      </c>
      <c r="K177" t="s">
        <v>1988</v>
      </c>
      <c r="L177" s="31">
        <v>31500</v>
      </c>
      <c r="M177" t="s">
        <v>1989</v>
      </c>
      <c r="N177" t="s">
        <v>1990</v>
      </c>
      <c r="O177" t="s">
        <v>1991</v>
      </c>
      <c r="Q177" s="16"/>
      <c r="U177" s="16"/>
    </row>
    <row r="178" spans="1:21" ht="15">
      <c r="A178" t="s">
        <v>627</v>
      </c>
      <c r="B178" t="s">
        <v>628</v>
      </c>
      <c r="C178" t="s">
        <v>629</v>
      </c>
      <c r="D178" s="31">
        <v>5500</v>
      </c>
      <c r="E178" t="s">
        <v>1983</v>
      </c>
      <c r="F178" t="s">
        <v>1984</v>
      </c>
      <c r="G178" t="s">
        <v>1985</v>
      </c>
      <c r="H178" s="31">
        <v>11000</v>
      </c>
      <c r="I178" t="s">
        <v>1986</v>
      </c>
      <c r="J178" t="s">
        <v>1987</v>
      </c>
      <c r="K178" t="s">
        <v>1988</v>
      </c>
      <c r="L178" s="31">
        <v>11000</v>
      </c>
      <c r="M178" t="s">
        <v>1989</v>
      </c>
      <c r="N178" t="s">
        <v>1990</v>
      </c>
      <c r="O178" t="s">
        <v>1991</v>
      </c>
      <c r="Q178" s="16"/>
      <c r="U178" s="16"/>
    </row>
    <row r="179" spans="1:21" ht="15">
      <c r="A179" t="s">
        <v>630</v>
      </c>
      <c r="B179" t="s">
        <v>631</v>
      </c>
      <c r="C179" t="s">
        <v>632</v>
      </c>
      <c r="D179" s="31">
        <v>19500</v>
      </c>
      <c r="E179" t="s">
        <v>1983</v>
      </c>
      <c r="F179" t="s">
        <v>1984</v>
      </c>
      <c r="G179" t="s">
        <v>1985</v>
      </c>
      <c r="H179" s="31">
        <v>39000</v>
      </c>
      <c r="I179" t="s">
        <v>1986</v>
      </c>
      <c r="J179" t="s">
        <v>1987</v>
      </c>
      <c r="K179" t="s">
        <v>1988</v>
      </c>
      <c r="L179" s="31">
        <v>39000</v>
      </c>
      <c r="M179" t="s">
        <v>1989</v>
      </c>
      <c r="N179" t="s">
        <v>1990</v>
      </c>
      <c r="O179" t="s">
        <v>1991</v>
      </c>
      <c r="Q179" s="16"/>
      <c r="U179" s="16"/>
    </row>
    <row r="180" spans="1:21" ht="15">
      <c r="A180" t="s">
        <v>633</v>
      </c>
      <c r="B180" t="s">
        <v>634</v>
      </c>
      <c r="C180" t="s">
        <v>635</v>
      </c>
      <c r="D180" s="31">
        <v>11250</v>
      </c>
      <c r="E180" t="s">
        <v>1983</v>
      </c>
      <c r="F180" t="s">
        <v>1984</v>
      </c>
      <c r="G180" t="s">
        <v>1985</v>
      </c>
      <c r="H180" s="31">
        <v>22500</v>
      </c>
      <c r="I180" t="s">
        <v>1986</v>
      </c>
      <c r="J180" t="s">
        <v>1987</v>
      </c>
      <c r="K180" t="s">
        <v>1988</v>
      </c>
      <c r="L180" s="31">
        <v>45000</v>
      </c>
      <c r="M180" t="s">
        <v>1992</v>
      </c>
      <c r="N180" t="s">
        <v>1993</v>
      </c>
      <c r="O180" t="s">
        <v>1991</v>
      </c>
      <c r="Q180" s="16"/>
      <c r="U180" s="16"/>
    </row>
    <row r="181" spans="1:21" ht="15">
      <c r="A181" t="s">
        <v>636</v>
      </c>
      <c r="B181" t="s">
        <v>637</v>
      </c>
      <c r="C181" t="s">
        <v>638</v>
      </c>
      <c r="D181" s="31">
        <v>60000</v>
      </c>
      <c r="E181" t="s">
        <v>1983</v>
      </c>
      <c r="F181" t="s">
        <v>1984</v>
      </c>
      <c r="G181" t="s">
        <v>1985</v>
      </c>
      <c r="H181" s="31">
        <v>120000</v>
      </c>
      <c r="I181" t="s">
        <v>1986</v>
      </c>
      <c r="J181" t="s">
        <v>1987</v>
      </c>
      <c r="K181" t="s">
        <v>1988</v>
      </c>
      <c r="L181" s="31">
        <v>240000</v>
      </c>
      <c r="M181" t="s">
        <v>1992</v>
      </c>
      <c r="N181" t="s">
        <v>1993</v>
      </c>
      <c r="O181" t="s">
        <v>1991</v>
      </c>
      <c r="Q181" s="16"/>
      <c r="U181" s="16"/>
    </row>
    <row r="182" spans="1:21" ht="15">
      <c r="A182" t="s">
        <v>639</v>
      </c>
      <c r="B182" t="s">
        <v>640</v>
      </c>
      <c r="C182" t="s">
        <v>641</v>
      </c>
      <c r="D182" s="31">
        <v>11250</v>
      </c>
      <c r="E182" t="s">
        <v>1983</v>
      </c>
      <c r="F182" t="s">
        <v>1984</v>
      </c>
      <c r="G182" t="s">
        <v>1985</v>
      </c>
      <c r="H182" s="31">
        <v>22500</v>
      </c>
      <c r="I182" t="s">
        <v>1986</v>
      </c>
      <c r="J182" t="s">
        <v>1987</v>
      </c>
      <c r="K182" t="s">
        <v>1988</v>
      </c>
      <c r="L182" s="31">
        <v>45000</v>
      </c>
      <c r="M182" t="s">
        <v>1992</v>
      </c>
      <c r="N182" t="s">
        <v>1993</v>
      </c>
      <c r="O182" t="s">
        <v>1991</v>
      </c>
      <c r="Q182" s="16"/>
      <c r="U182" s="16"/>
    </row>
    <row r="183" spans="1:21" ht="15">
      <c r="A183" t="s">
        <v>642</v>
      </c>
      <c r="B183" t="s">
        <v>643</v>
      </c>
      <c r="C183" t="s">
        <v>644</v>
      </c>
      <c r="D183" s="31">
        <v>40000</v>
      </c>
      <c r="E183" t="s">
        <v>1983</v>
      </c>
      <c r="F183" t="s">
        <v>1984</v>
      </c>
      <c r="G183" t="s">
        <v>1985</v>
      </c>
      <c r="H183" s="31">
        <v>80000</v>
      </c>
      <c r="I183" t="s">
        <v>1986</v>
      </c>
      <c r="J183" t="s">
        <v>1987</v>
      </c>
      <c r="K183" t="s">
        <v>1988</v>
      </c>
      <c r="L183" s="31">
        <v>160000</v>
      </c>
      <c r="M183" t="s">
        <v>1992</v>
      </c>
      <c r="N183" t="s">
        <v>1993</v>
      </c>
      <c r="O183" t="s">
        <v>1991</v>
      </c>
      <c r="Q183" s="16"/>
      <c r="U183" s="16"/>
    </row>
    <row r="184" spans="1:21" ht="15">
      <c r="A184" t="s">
        <v>645</v>
      </c>
      <c r="B184" t="s">
        <v>646</v>
      </c>
      <c r="C184" t="s">
        <v>647</v>
      </c>
      <c r="D184" s="31">
        <v>60000</v>
      </c>
      <c r="E184" t="s">
        <v>1983</v>
      </c>
      <c r="F184" t="s">
        <v>1984</v>
      </c>
      <c r="G184" t="s">
        <v>1985</v>
      </c>
      <c r="H184" s="31">
        <v>120000</v>
      </c>
      <c r="I184" t="s">
        <v>1986</v>
      </c>
      <c r="J184" t="s">
        <v>1987</v>
      </c>
      <c r="K184" t="s">
        <v>1988</v>
      </c>
      <c r="L184" s="31">
        <v>240000</v>
      </c>
      <c r="M184" t="s">
        <v>1992</v>
      </c>
      <c r="N184" t="s">
        <v>1993</v>
      </c>
      <c r="O184" t="s">
        <v>1991</v>
      </c>
      <c r="Q184" s="16"/>
      <c r="U184" s="16"/>
    </row>
    <row r="185" spans="1:21" ht="15">
      <c r="A185" t="s">
        <v>648</v>
      </c>
      <c r="B185" t="s">
        <v>649</v>
      </c>
      <c r="C185" t="s">
        <v>650</v>
      </c>
      <c r="D185" s="31">
        <v>48000</v>
      </c>
      <c r="E185" t="s">
        <v>1983</v>
      </c>
      <c r="F185" t="s">
        <v>1984</v>
      </c>
      <c r="G185" t="s">
        <v>1985</v>
      </c>
      <c r="H185" s="31">
        <v>96000</v>
      </c>
      <c r="I185" t="s">
        <v>1986</v>
      </c>
      <c r="J185" t="s">
        <v>1987</v>
      </c>
      <c r="K185" t="s">
        <v>1988</v>
      </c>
      <c r="L185" s="31">
        <v>192000</v>
      </c>
      <c r="M185" t="s">
        <v>1992</v>
      </c>
      <c r="N185" t="s">
        <v>1993</v>
      </c>
      <c r="O185" t="s">
        <v>1991</v>
      </c>
      <c r="Q185" s="16"/>
      <c r="U185" s="16"/>
    </row>
    <row r="186" spans="1:21" ht="15">
      <c r="A186" t="s">
        <v>651</v>
      </c>
      <c r="B186" t="s">
        <v>652</v>
      </c>
      <c r="C186" t="s">
        <v>653</v>
      </c>
      <c r="D186" s="31">
        <v>11250</v>
      </c>
      <c r="E186" t="s">
        <v>1983</v>
      </c>
      <c r="F186" t="s">
        <v>1984</v>
      </c>
      <c r="G186" t="s">
        <v>1985</v>
      </c>
      <c r="H186" s="31">
        <v>22500</v>
      </c>
      <c r="I186" t="s">
        <v>1986</v>
      </c>
      <c r="J186" t="s">
        <v>1987</v>
      </c>
      <c r="K186" t="s">
        <v>1988</v>
      </c>
      <c r="L186" s="31">
        <v>22500</v>
      </c>
      <c r="M186" t="s">
        <v>1989</v>
      </c>
      <c r="N186" t="s">
        <v>1990</v>
      </c>
      <c r="O186" t="s">
        <v>1991</v>
      </c>
      <c r="Q186" s="16"/>
      <c r="U186" s="16"/>
    </row>
    <row r="187" spans="1:21" ht="15">
      <c r="A187" t="s">
        <v>654</v>
      </c>
      <c r="B187" t="s">
        <v>655</v>
      </c>
      <c r="C187" t="s">
        <v>656</v>
      </c>
      <c r="D187" s="31">
        <v>4500</v>
      </c>
      <c r="E187" t="s">
        <v>1983</v>
      </c>
      <c r="F187" t="s">
        <v>1984</v>
      </c>
      <c r="G187" t="s">
        <v>1985</v>
      </c>
      <c r="H187" s="32"/>
      <c r="L187" s="31">
        <v>9000</v>
      </c>
      <c r="M187" t="s">
        <v>1992</v>
      </c>
      <c r="N187" t="s">
        <v>1993</v>
      </c>
      <c r="O187" t="s">
        <v>1991</v>
      </c>
      <c r="Q187" s="16"/>
      <c r="U187" s="16"/>
    </row>
    <row r="188" spans="1:21" ht="15">
      <c r="A188" t="s">
        <v>657</v>
      </c>
      <c r="B188" t="s">
        <v>658</v>
      </c>
      <c r="C188" t="s">
        <v>659</v>
      </c>
      <c r="D188" s="31">
        <v>19500</v>
      </c>
      <c r="E188" t="s">
        <v>1983</v>
      </c>
      <c r="F188" t="s">
        <v>1984</v>
      </c>
      <c r="G188" t="s">
        <v>1985</v>
      </c>
      <c r="H188" s="31">
        <v>39000</v>
      </c>
      <c r="I188" t="s">
        <v>1986</v>
      </c>
      <c r="J188" t="s">
        <v>1987</v>
      </c>
      <c r="K188" t="s">
        <v>1988</v>
      </c>
      <c r="L188" s="31">
        <v>39000</v>
      </c>
      <c r="M188" t="s">
        <v>1989</v>
      </c>
      <c r="N188" t="s">
        <v>1990</v>
      </c>
      <c r="O188" t="s">
        <v>1991</v>
      </c>
      <c r="Q188" s="16"/>
      <c r="U188" s="16"/>
    </row>
    <row r="189" spans="1:21" ht="15">
      <c r="A189" t="s">
        <v>660</v>
      </c>
      <c r="B189" t="s">
        <v>661</v>
      </c>
      <c r="C189" t="s">
        <v>662</v>
      </c>
      <c r="D189" s="31">
        <v>19500</v>
      </c>
      <c r="E189" t="s">
        <v>1983</v>
      </c>
      <c r="F189" t="s">
        <v>1984</v>
      </c>
      <c r="G189" t="s">
        <v>1985</v>
      </c>
      <c r="H189" s="31">
        <v>39000</v>
      </c>
      <c r="I189" t="s">
        <v>1986</v>
      </c>
      <c r="J189" t="s">
        <v>1987</v>
      </c>
      <c r="K189" t="s">
        <v>1988</v>
      </c>
      <c r="L189" s="31">
        <v>39000</v>
      </c>
      <c r="M189" t="s">
        <v>1989</v>
      </c>
      <c r="N189" t="s">
        <v>1990</v>
      </c>
      <c r="O189" t="s">
        <v>1991</v>
      </c>
      <c r="Q189" s="16"/>
      <c r="U189" s="16"/>
    </row>
    <row r="190" spans="1:21" ht="15">
      <c r="A190" t="s">
        <v>666</v>
      </c>
      <c r="B190" t="s">
        <v>664</v>
      </c>
      <c r="C190" t="s">
        <v>528</v>
      </c>
      <c r="D190" s="31">
        <v>22500</v>
      </c>
      <c r="E190" t="s">
        <v>1983</v>
      </c>
      <c r="F190" t="s">
        <v>1984</v>
      </c>
      <c r="G190" t="s">
        <v>1985</v>
      </c>
      <c r="H190" s="31">
        <v>45000</v>
      </c>
      <c r="I190" t="s">
        <v>1986</v>
      </c>
      <c r="J190" t="s">
        <v>1987</v>
      </c>
      <c r="K190" t="s">
        <v>1988</v>
      </c>
      <c r="L190" s="31">
        <v>90000</v>
      </c>
      <c r="M190" t="s">
        <v>1992</v>
      </c>
      <c r="N190" t="s">
        <v>1993</v>
      </c>
      <c r="O190" t="s">
        <v>1991</v>
      </c>
      <c r="Q190" s="16"/>
      <c r="U190" s="16"/>
    </row>
    <row r="191" spans="1:21" ht="15">
      <c r="A191" t="s">
        <v>663</v>
      </c>
      <c r="B191" t="s">
        <v>664</v>
      </c>
      <c r="C191" t="s">
        <v>665</v>
      </c>
      <c r="D191" s="31">
        <v>11250</v>
      </c>
      <c r="E191" t="s">
        <v>1983</v>
      </c>
      <c r="F191" t="s">
        <v>1984</v>
      </c>
      <c r="G191" t="s">
        <v>1985</v>
      </c>
      <c r="H191" s="31">
        <v>22500</v>
      </c>
      <c r="I191" t="s">
        <v>1986</v>
      </c>
      <c r="J191" t="s">
        <v>1987</v>
      </c>
      <c r="K191" t="s">
        <v>1988</v>
      </c>
      <c r="L191" s="31">
        <v>22500</v>
      </c>
      <c r="M191" t="s">
        <v>1989</v>
      </c>
      <c r="N191" t="s">
        <v>1990</v>
      </c>
      <c r="O191" t="s">
        <v>1991</v>
      </c>
      <c r="Q191" s="16"/>
      <c r="U191" s="16"/>
    </row>
    <row r="192" spans="1:21" ht="15">
      <c r="A192" t="s">
        <v>667</v>
      </c>
      <c r="B192" t="s">
        <v>668</v>
      </c>
      <c r="C192" t="s">
        <v>669</v>
      </c>
      <c r="D192" s="31">
        <v>3900</v>
      </c>
      <c r="E192" t="s">
        <v>1983</v>
      </c>
      <c r="F192" t="s">
        <v>1984</v>
      </c>
      <c r="G192" t="s">
        <v>1985</v>
      </c>
      <c r="H192" s="32"/>
      <c r="L192" s="31">
        <v>3900</v>
      </c>
      <c r="M192" t="s">
        <v>1989</v>
      </c>
      <c r="N192" t="s">
        <v>1990</v>
      </c>
      <c r="O192" t="s">
        <v>1991</v>
      </c>
      <c r="Q192" s="16"/>
      <c r="U192" s="16"/>
    </row>
    <row r="193" spans="1:21" ht="15">
      <c r="A193" t="s">
        <v>670</v>
      </c>
      <c r="B193" t="s">
        <v>2</v>
      </c>
      <c r="C193" t="s">
        <v>38</v>
      </c>
      <c r="D193" s="31">
        <v>15750</v>
      </c>
      <c r="E193" t="s">
        <v>1983</v>
      </c>
      <c r="F193" t="s">
        <v>1984</v>
      </c>
      <c r="G193" t="s">
        <v>1985</v>
      </c>
      <c r="H193" s="31">
        <v>31500</v>
      </c>
      <c r="I193" t="s">
        <v>1986</v>
      </c>
      <c r="J193" t="s">
        <v>1987</v>
      </c>
      <c r="K193" t="s">
        <v>1988</v>
      </c>
      <c r="L193" s="31">
        <v>31500</v>
      </c>
      <c r="M193" t="s">
        <v>1989</v>
      </c>
      <c r="N193" t="s">
        <v>1990</v>
      </c>
      <c r="O193" t="s">
        <v>1991</v>
      </c>
      <c r="Q193" s="16"/>
      <c r="U193" s="16"/>
    </row>
    <row r="194" spans="1:21" ht="15">
      <c r="A194" t="s">
        <v>671</v>
      </c>
      <c r="B194" t="s">
        <v>672</v>
      </c>
      <c r="C194" t="s">
        <v>673</v>
      </c>
      <c r="D194" s="31">
        <v>9750</v>
      </c>
      <c r="E194" t="s">
        <v>1983</v>
      </c>
      <c r="F194" t="s">
        <v>1984</v>
      </c>
      <c r="G194" t="s">
        <v>1985</v>
      </c>
      <c r="H194" s="31">
        <v>19500</v>
      </c>
      <c r="I194" t="s">
        <v>1986</v>
      </c>
      <c r="J194" t="s">
        <v>1987</v>
      </c>
      <c r="K194" t="s">
        <v>1988</v>
      </c>
      <c r="L194" s="31">
        <v>19500</v>
      </c>
      <c r="M194" t="s">
        <v>1989</v>
      </c>
      <c r="N194" t="s">
        <v>1990</v>
      </c>
      <c r="O194" t="s">
        <v>1991</v>
      </c>
      <c r="Q194" s="16"/>
      <c r="U194" s="16"/>
    </row>
    <row r="195" spans="1:21" ht="15">
      <c r="A195" t="s">
        <v>674</v>
      </c>
      <c r="B195" t="s">
        <v>675</v>
      </c>
      <c r="C195" t="s">
        <v>676</v>
      </c>
      <c r="D195" s="31">
        <v>9000</v>
      </c>
      <c r="E195" t="s">
        <v>1983</v>
      </c>
      <c r="F195" t="s">
        <v>1984</v>
      </c>
      <c r="G195" t="s">
        <v>1985</v>
      </c>
      <c r="H195" s="31">
        <v>18000</v>
      </c>
      <c r="I195" t="s">
        <v>1986</v>
      </c>
      <c r="J195" t="s">
        <v>1987</v>
      </c>
      <c r="K195" t="s">
        <v>1988</v>
      </c>
      <c r="L195" s="31">
        <v>18000</v>
      </c>
      <c r="M195" t="s">
        <v>1989</v>
      </c>
      <c r="N195" t="s">
        <v>1990</v>
      </c>
      <c r="O195" t="s">
        <v>1991</v>
      </c>
      <c r="Q195" s="16"/>
      <c r="U195" s="16"/>
    </row>
    <row r="196" spans="1:21" ht="15">
      <c r="A196" t="s">
        <v>677</v>
      </c>
      <c r="B196" t="s">
        <v>678</v>
      </c>
      <c r="C196" t="s">
        <v>679</v>
      </c>
      <c r="D196" s="31">
        <v>37500</v>
      </c>
      <c r="E196" t="s">
        <v>1983</v>
      </c>
      <c r="F196" t="s">
        <v>1984</v>
      </c>
      <c r="G196" t="s">
        <v>1985</v>
      </c>
      <c r="H196" s="31">
        <v>75000</v>
      </c>
      <c r="I196" t="s">
        <v>1986</v>
      </c>
      <c r="J196" t="s">
        <v>1987</v>
      </c>
      <c r="K196" t="s">
        <v>1988</v>
      </c>
      <c r="L196" s="31">
        <v>150000</v>
      </c>
      <c r="M196" t="s">
        <v>1989</v>
      </c>
      <c r="N196" t="s">
        <v>1990</v>
      </c>
      <c r="O196" t="s">
        <v>1991</v>
      </c>
      <c r="Q196" s="16"/>
      <c r="U196" s="16"/>
    </row>
    <row r="197" spans="1:21" ht="15">
      <c r="A197" t="s">
        <v>680</v>
      </c>
      <c r="B197" t="s">
        <v>681</v>
      </c>
      <c r="C197" t="s">
        <v>15</v>
      </c>
      <c r="D197" s="31">
        <v>9750</v>
      </c>
      <c r="E197" t="s">
        <v>1983</v>
      </c>
      <c r="F197" t="s">
        <v>1984</v>
      </c>
      <c r="G197" t="s">
        <v>1985</v>
      </c>
      <c r="H197" s="31">
        <v>19500</v>
      </c>
      <c r="I197" t="s">
        <v>1986</v>
      </c>
      <c r="J197" t="s">
        <v>1987</v>
      </c>
      <c r="K197" t="s">
        <v>1988</v>
      </c>
      <c r="L197" s="31">
        <v>19500</v>
      </c>
      <c r="M197" t="s">
        <v>1989</v>
      </c>
      <c r="N197" t="s">
        <v>1990</v>
      </c>
      <c r="O197" t="s">
        <v>1991</v>
      </c>
      <c r="Q197" s="16"/>
      <c r="U197" s="16"/>
    </row>
    <row r="198" spans="1:21" ht="15">
      <c r="A198" t="s">
        <v>682</v>
      </c>
      <c r="B198" t="s">
        <v>683</v>
      </c>
      <c r="C198" t="s">
        <v>90</v>
      </c>
      <c r="D198" s="31">
        <v>0</v>
      </c>
      <c r="E198" t="s">
        <v>1983</v>
      </c>
      <c r="F198" t="s">
        <v>1984</v>
      </c>
      <c r="H198" s="31">
        <v>0</v>
      </c>
      <c r="L198" s="31">
        <v>0</v>
      </c>
      <c r="M198" t="s">
        <v>1989</v>
      </c>
      <c r="N198" t="s">
        <v>1990</v>
      </c>
      <c r="O198" t="s">
        <v>1991</v>
      </c>
      <c r="Q198" s="16"/>
      <c r="U198" s="16"/>
    </row>
    <row r="199" spans="1:21" ht="15">
      <c r="A199" t="s">
        <v>684</v>
      </c>
      <c r="B199" t="s">
        <v>685</v>
      </c>
      <c r="C199" t="s">
        <v>592</v>
      </c>
      <c r="D199" s="31">
        <v>60000</v>
      </c>
      <c r="E199" t="s">
        <v>1983</v>
      </c>
      <c r="F199" t="s">
        <v>1984</v>
      </c>
      <c r="G199" t="s">
        <v>1985</v>
      </c>
      <c r="H199" s="31">
        <v>120000</v>
      </c>
      <c r="I199" t="s">
        <v>1986</v>
      </c>
      <c r="J199" t="s">
        <v>1987</v>
      </c>
      <c r="K199" t="s">
        <v>1988</v>
      </c>
      <c r="L199" s="31">
        <v>240000</v>
      </c>
      <c r="M199" t="s">
        <v>1992</v>
      </c>
      <c r="N199" t="s">
        <v>1993</v>
      </c>
      <c r="O199" t="s">
        <v>1991</v>
      </c>
      <c r="Q199" s="16"/>
      <c r="U199" s="16"/>
    </row>
    <row r="200" spans="1:21" ht="15">
      <c r="A200" t="s">
        <v>686</v>
      </c>
      <c r="B200" t="s">
        <v>687</v>
      </c>
      <c r="C200" t="s">
        <v>688</v>
      </c>
      <c r="D200" s="31">
        <v>11250</v>
      </c>
      <c r="E200" t="s">
        <v>1983</v>
      </c>
      <c r="F200" t="s">
        <v>1984</v>
      </c>
      <c r="G200" t="s">
        <v>1985</v>
      </c>
      <c r="H200" s="31">
        <v>22500</v>
      </c>
      <c r="I200" t="s">
        <v>1986</v>
      </c>
      <c r="J200" t="s">
        <v>1987</v>
      </c>
      <c r="K200" t="s">
        <v>1988</v>
      </c>
      <c r="L200" s="31">
        <v>22500</v>
      </c>
      <c r="M200" t="s">
        <v>1989</v>
      </c>
      <c r="N200" t="s">
        <v>1990</v>
      </c>
      <c r="O200" t="s">
        <v>1991</v>
      </c>
      <c r="Q200" s="16"/>
      <c r="U200" s="16"/>
    </row>
    <row r="201" spans="1:21" ht="15">
      <c r="A201" t="s">
        <v>689</v>
      </c>
      <c r="B201" t="s">
        <v>690</v>
      </c>
      <c r="C201" t="s">
        <v>691</v>
      </c>
      <c r="D201" s="31">
        <v>11250</v>
      </c>
      <c r="E201" t="s">
        <v>1983</v>
      </c>
      <c r="F201" t="s">
        <v>1984</v>
      </c>
      <c r="G201" t="s">
        <v>1985</v>
      </c>
      <c r="H201" s="31">
        <v>22500</v>
      </c>
      <c r="I201" t="s">
        <v>1986</v>
      </c>
      <c r="J201" t="s">
        <v>1987</v>
      </c>
      <c r="K201" t="s">
        <v>1988</v>
      </c>
      <c r="L201" s="31">
        <v>22500</v>
      </c>
      <c r="M201" t="s">
        <v>1989</v>
      </c>
      <c r="N201" t="s">
        <v>1990</v>
      </c>
      <c r="O201" t="s">
        <v>1991</v>
      </c>
      <c r="Q201" s="16"/>
      <c r="U201" s="16"/>
    </row>
    <row r="202" spans="1:21" ht="15">
      <c r="A202" t="s">
        <v>692</v>
      </c>
      <c r="B202" t="s">
        <v>693</v>
      </c>
      <c r="C202" t="s">
        <v>694</v>
      </c>
      <c r="D202" s="31">
        <v>19500</v>
      </c>
      <c r="E202" t="s">
        <v>1983</v>
      </c>
      <c r="F202" t="s">
        <v>1984</v>
      </c>
      <c r="G202" t="s">
        <v>1985</v>
      </c>
      <c r="H202" s="31">
        <v>39000</v>
      </c>
      <c r="I202" t="s">
        <v>1986</v>
      </c>
      <c r="J202" t="s">
        <v>1987</v>
      </c>
      <c r="K202" t="s">
        <v>1988</v>
      </c>
      <c r="L202" s="31">
        <v>39000</v>
      </c>
      <c r="M202" t="s">
        <v>1989</v>
      </c>
      <c r="N202" t="s">
        <v>1990</v>
      </c>
      <c r="O202" t="s">
        <v>1991</v>
      </c>
      <c r="Q202" s="16"/>
      <c r="U202" s="16"/>
    </row>
    <row r="203" spans="1:21" ht="15">
      <c r="A203" t="s">
        <v>695</v>
      </c>
      <c r="B203" t="s">
        <v>696</v>
      </c>
      <c r="C203" t="s">
        <v>697</v>
      </c>
      <c r="D203" s="31">
        <v>10625</v>
      </c>
      <c r="E203" t="s">
        <v>1983</v>
      </c>
      <c r="F203" t="s">
        <v>1984</v>
      </c>
      <c r="G203" t="s">
        <v>1985</v>
      </c>
      <c r="H203" s="31">
        <v>21250</v>
      </c>
      <c r="I203" t="s">
        <v>1986</v>
      </c>
      <c r="J203" t="s">
        <v>1987</v>
      </c>
      <c r="K203" t="s">
        <v>1988</v>
      </c>
      <c r="L203" s="31">
        <v>21250</v>
      </c>
      <c r="M203" t="s">
        <v>1989</v>
      </c>
      <c r="N203" t="s">
        <v>1990</v>
      </c>
      <c r="O203" t="s">
        <v>1991</v>
      </c>
      <c r="Q203" s="16"/>
      <c r="U203" s="16"/>
    </row>
    <row r="204" spans="1:21" ht="15">
      <c r="A204" t="s">
        <v>698</v>
      </c>
      <c r="B204" t="s">
        <v>39</v>
      </c>
      <c r="C204" t="s">
        <v>699</v>
      </c>
      <c r="D204" s="31">
        <v>22500</v>
      </c>
      <c r="E204" t="s">
        <v>1983</v>
      </c>
      <c r="F204" t="s">
        <v>1984</v>
      </c>
      <c r="G204" t="s">
        <v>1985</v>
      </c>
      <c r="H204" s="31">
        <v>45000</v>
      </c>
      <c r="I204" t="s">
        <v>1986</v>
      </c>
      <c r="J204" t="s">
        <v>1987</v>
      </c>
      <c r="K204" t="s">
        <v>1988</v>
      </c>
      <c r="L204" s="31">
        <v>89999</v>
      </c>
      <c r="M204" t="s">
        <v>1992</v>
      </c>
      <c r="N204" t="s">
        <v>1993</v>
      </c>
      <c r="O204" t="s">
        <v>1991</v>
      </c>
      <c r="Q204" s="16"/>
      <c r="U204" s="16"/>
    </row>
    <row r="205" spans="1:21" ht="15">
      <c r="A205" t="s">
        <v>700</v>
      </c>
      <c r="B205" t="s">
        <v>701</v>
      </c>
      <c r="C205" t="s">
        <v>97</v>
      </c>
      <c r="D205" s="31">
        <v>9750</v>
      </c>
      <c r="E205" t="s">
        <v>1983</v>
      </c>
      <c r="F205" t="s">
        <v>1984</v>
      </c>
      <c r="G205" t="s">
        <v>1985</v>
      </c>
      <c r="H205" s="31">
        <v>19500</v>
      </c>
      <c r="I205" t="s">
        <v>1986</v>
      </c>
      <c r="J205" t="s">
        <v>1987</v>
      </c>
      <c r="K205" t="s">
        <v>1988</v>
      </c>
      <c r="L205" s="31">
        <v>19500</v>
      </c>
      <c r="M205" t="s">
        <v>1989</v>
      </c>
      <c r="N205" t="s">
        <v>1990</v>
      </c>
      <c r="O205" t="s">
        <v>1991</v>
      </c>
      <c r="Q205" s="16"/>
      <c r="U205" s="16"/>
    </row>
    <row r="206" spans="1:21" ht="15">
      <c r="A206" t="s">
        <v>702</v>
      </c>
      <c r="B206" t="s">
        <v>703</v>
      </c>
      <c r="C206" t="s">
        <v>704</v>
      </c>
      <c r="D206" s="31">
        <v>19500</v>
      </c>
      <c r="E206" t="s">
        <v>1983</v>
      </c>
      <c r="F206" t="s">
        <v>1984</v>
      </c>
      <c r="G206" t="s">
        <v>1985</v>
      </c>
      <c r="H206" s="31">
        <v>39000</v>
      </c>
      <c r="I206" t="s">
        <v>1986</v>
      </c>
      <c r="J206" t="s">
        <v>1987</v>
      </c>
      <c r="K206" t="s">
        <v>1988</v>
      </c>
      <c r="L206" s="31">
        <v>39000</v>
      </c>
      <c r="M206" t="s">
        <v>1989</v>
      </c>
      <c r="N206" t="s">
        <v>1990</v>
      </c>
      <c r="O206" t="s">
        <v>1991</v>
      </c>
      <c r="Q206" s="16"/>
      <c r="U206" s="16"/>
    </row>
    <row r="207" spans="1:21" ht="15">
      <c r="A207" t="s">
        <v>705</v>
      </c>
      <c r="B207" t="s">
        <v>706</v>
      </c>
      <c r="C207" t="s">
        <v>21</v>
      </c>
      <c r="D207" s="31">
        <v>40000</v>
      </c>
      <c r="E207" t="s">
        <v>1983</v>
      </c>
      <c r="F207" t="s">
        <v>1984</v>
      </c>
      <c r="G207" t="s">
        <v>1985</v>
      </c>
      <c r="H207" s="31">
        <v>80000</v>
      </c>
      <c r="I207" t="s">
        <v>1986</v>
      </c>
      <c r="J207" t="s">
        <v>1987</v>
      </c>
      <c r="K207" t="s">
        <v>1988</v>
      </c>
      <c r="L207" s="31">
        <v>160000</v>
      </c>
      <c r="M207" t="s">
        <v>1989</v>
      </c>
      <c r="N207" t="s">
        <v>1990</v>
      </c>
      <c r="O207" t="s">
        <v>1991</v>
      </c>
      <c r="Q207" s="16"/>
      <c r="U207" s="16"/>
    </row>
    <row r="208" spans="1:21" ht="15">
      <c r="A208" t="s">
        <v>707</v>
      </c>
      <c r="B208" t="s">
        <v>708</v>
      </c>
      <c r="C208" t="s">
        <v>709</v>
      </c>
      <c r="D208" s="31">
        <v>9750</v>
      </c>
      <c r="E208" t="s">
        <v>1983</v>
      </c>
      <c r="F208" t="s">
        <v>1984</v>
      </c>
      <c r="G208" t="s">
        <v>1985</v>
      </c>
      <c r="H208" s="31">
        <v>19500</v>
      </c>
      <c r="I208" t="s">
        <v>1986</v>
      </c>
      <c r="J208" t="s">
        <v>1987</v>
      </c>
      <c r="K208" t="s">
        <v>1988</v>
      </c>
      <c r="L208" s="31">
        <v>19500</v>
      </c>
      <c r="M208" t="s">
        <v>1989</v>
      </c>
      <c r="N208" t="s">
        <v>1990</v>
      </c>
      <c r="O208" t="s">
        <v>1991</v>
      </c>
      <c r="Q208" s="16"/>
      <c r="U208" s="16"/>
    </row>
    <row r="209" spans="1:21" ht="15">
      <c r="A209" t="s">
        <v>710</v>
      </c>
      <c r="B209" t="s">
        <v>711</v>
      </c>
      <c r="C209" t="s">
        <v>712</v>
      </c>
      <c r="D209" s="31">
        <v>13500</v>
      </c>
      <c r="E209" t="s">
        <v>1983</v>
      </c>
      <c r="F209" t="s">
        <v>1984</v>
      </c>
      <c r="G209" t="s">
        <v>1985</v>
      </c>
      <c r="H209" s="31">
        <v>27000</v>
      </c>
      <c r="I209" t="s">
        <v>1986</v>
      </c>
      <c r="J209" t="s">
        <v>1987</v>
      </c>
      <c r="K209" t="s">
        <v>1988</v>
      </c>
      <c r="L209" s="31">
        <v>27000</v>
      </c>
      <c r="M209" t="s">
        <v>1989</v>
      </c>
      <c r="N209" t="s">
        <v>1990</v>
      </c>
      <c r="O209" t="s">
        <v>1991</v>
      </c>
      <c r="Q209" s="16"/>
      <c r="U209" s="16"/>
    </row>
    <row r="210" spans="1:21" ht="15">
      <c r="A210" t="s">
        <v>713</v>
      </c>
      <c r="B210" t="s">
        <v>714</v>
      </c>
      <c r="C210" t="s">
        <v>715</v>
      </c>
      <c r="D210" s="31">
        <v>11250</v>
      </c>
      <c r="E210" t="s">
        <v>1983</v>
      </c>
      <c r="F210" t="s">
        <v>1984</v>
      </c>
      <c r="G210" t="s">
        <v>1985</v>
      </c>
      <c r="H210" s="31">
        <v>22500</v>
      </c>
      <c r="I210" t="s">
        <v>1986</v>
      </c>
      <c r="J210" t="s">
        <v>1987</v>
      </c>
      <c r="K210" t="s">
        <v>1994</v>
      </c>
      <c r="L210" s="31">
        <v>22500</v>
      </c>
      <c r="M210" t="s">
        <v>1989</v>
      </c>
      <c r="N210" t="s">
        <v>1990</v>
      </c>
      <c r="O210" t="s">
        <v>1991</v>
      </c>
      <c r="Q210" s="16"/>
      <c r="U210" s="16"/>
    </row>
    <row r="211" spans="1:21" ht="15">
      <c r="A211" t="s">
        <v>716</v>
      </c>
      <c r="B211" t="s">
        <v>717</v>
      </c>
      <c r="C211" t="s">
        <v>718</v>
      </c>
      <c r="D211" s="31">
        <v>5375</v>
      </c>
      <c r="E211" t="s">
        <v>1983</v>
      </c>
      <c r="F211" t="s">
        <v>1984</v>
      </c>
      <c r="G211" t="s">
        <v>1985</v>
      </c>
      <c r="H211" s="31">
        <v>10750</v>
      </c>
      <c r="I211" t="s">
        <v>1986</v>
      </c>
      <c r="J211" t="s">
        <v>1987</v>
      </c>
      <c r="K211" t="s">
        <v>1988</v>
      </c>
      <c r="L211" s="31">
        <v>10750</v>
      </c>
      <c r="M211" t="s">
        <v>1989</v>
      </c>
      <c r="N211" t="s">
        <v>1990</v>
      </c>
      <c r="O211" t="s">
        <v>1991</v>
      </c>
      <c r="Q211" s="16"/>
      <c r="U211" s="16"/>
    </row>
    <row r="212" spans="1:21" ht="15">
      <c r="A212" t="s">
        <v>719</v>
      </c>
      <c r="B212" t="s">
        <v>720</v>
      </c>
      <c r="C212" t="s">
        <v>721</v>
      </c>
      <c r="D212" s="31">
        <v>48000</v>
      </c>
      <c r="E212" t="s">
        <v>1983</v>
      </c>
      <c r="F212" t="s">
        <v>1984</v>
      </c>
      <c r="G212" t="s">
        <v>1985</v>
      </c>
      <c r="H212" s="31">
        <v>96000</v>
      </c>
      <c r="I212" t="s">
        <v>1986</v>
      </c>
      <c r="J212" t="s">
        <v>1987</v>
      </c>
      <c r="K212" t="s">
        <v>1988</v>
      </c>
      <c r="L212" s="31">
        <v>192000</v>
      </c>
      <c r="M212" t="s">
        <v>1992</v>
      </c>
      <c r="N212" t="s">
        <v>1993</v>
      </c>
      <c r="O212" t="s">
        <v>1991</v>
      </c>
      <c r="Q212" s="16"/>
      <c r="U212" s="16"/>
    </row>
    <row r="213" spans="1:21" ht="15">
      <c r="A213" t="s">
        <v>722</v>
      </c>
      <c r="B213" t="s">
        <v>723</v>
      </c>
      <c r="C213" t="s">
        <v>724</v>
      </c>
      <c r="D213" s="31">
        <v>40000</v>
      </c>
      <c r="E213" t="s">
        <v>1983</v>
      </c>
      <c r="F213" t="s">
        <v>1984</v>
      </c>
      <c r="G213" t="s">
        <v>1985</v>
      </c>
      <c r="H213" s="31">
        <v>80000</v>
      </c>
      <c r="I213" t="s">
        <v>1986</v>
      </c>
      <c r="J213" t="s">
        <v>1987</v>
      </c>
      <c r="K213" t="s">
        <v>1988</v>
      </c>
      <c r="L213" s="31">
        <v>160000</v>
      </c>
      <c r="M213" t="s">
        <v>1989</v>
      </c>
      <c r="N213" t="s">
        <v>1990</v>
      </c>
      <c r="O213" t="s">
        <v>1991</v>
      </c>
      <c r="Q213" s="16"/>
      <c r="U213" s="16"/>
    </row>
    <row r="214" spans="1:21" ht="15">
      <c r="A214" t="s">
        <v>725</v>
      </c>
      <c r="B214" t="s">
        <v>726</v>
      </c>
      <c r="C214" t="s">
        <v>727</v>
      </c>
      <c r="D214" s="31">
        <v>29500</v>
      </c>
      <c r="E214" t="s">
        <v>1983</v>
      </c>
      <c r="F214" t="s">
        <v>1984</v>
      </c>
      <c r="G214" t="s">
        <v>1985</v>
      </c>
      <c r="H214" s="31">
        <v>59000</v>
      </c>
      <c r="I214" t="s">
        <v>1986</v>
      </c>
      <c r="J214" t="s">
        <v>1987</v>
      </c>
      <c r="K214" t="s">
        <v>1988</v>
      </c>
      <c r="L214" s="31">
        <v>118000</v>
      </c>
      <c r="M214" t="s">
        <v>1992</v>
      </c>
      <c r="N214" t="s">
        <v>1993</v>
      </c>
      <c r="O214" t="s">
        <v>1991</v>
      </c>
      <c r="Q214" s="16"/>
      <c r="U214" s="16"/>
    </row>
    <row r="215" spans="1:21" ht="15">
      <c r="A215" t="s">
        <v>728</v>
      </c>
      <c r="B215" t="s">
        <v>729</v>
      </c>
      <c r="C215" t="s">
        <v>164</v>
      </c>
      <c r="D215" s="31">
        <v>8000</v>
      </c>
      <c r="E215" t="s">
        <v>1983</v>
      </c>
      <c r="F215" t="s">
        <v>1984</v>
      </c>
      <c r="G215" t="s">
        <v>1985</v>
      </c>
      <c r="H215" s="31">
        <v>16000</v>
      </c>
      <c r="I215" t="s">
        <v>1986</v>
      </c>
      <c r="J215" t="s">
        <v>1987</v>
      </c>
      <c r="K215" t="s">
        <v>1988</v>
      </c>
      <c r="L215" s="31">
        <v>16000</v>
      </c>
      <c r="M215" t="s">
        <v>1989</v>
      </c>
      <c r="N215" t="s">
        <v>1990</v>
      </c>
      <c r="O215" t="s">
        <v>1991</v>
      </c>
      <c r="Q215" s="16"/>
      <c r="U215" s="16"/>
    </row>
    <row r="216" spans="1:21" ht="15">
      <c r="A216" t="s">
        <v>730</v>
      </c>
      <c r="B216" t="s">
        <v>731</v>
      </c>
      <c r="C216" t="s">
        <v>732</v>
      </c>
      <c r="D216" s="31">
        <v>19500</v>
      </c>
      <c r="E216" t="s">
        <v>1983</v>
      </c>
      <c r="F216" t="s">
        <v>1984</v>
      </c>
      <c r="G216" t="s">
        <v>1985</v>
      </c>
      <c r="H216" s="31">
        <v>39000</v>
      </c>
      <c r="I216" t="s">
        <v>1986</v>
      </c>
      <c r="J216" t="s">
        <v>1987</v>
      </c>
      <c r="K216" t="s">
        <v>1988</v>
      </c>
      <c r="L216" s="31">
        <v>39000</v>
      </c>
      <c r="M216" t="s">
        <v>1989</v>
      </c>
      <c r="N216" t="s">
        <v>1990</v>
      </c>
      <c r="O216" t="s">
        <v>1991</v>
      </c>
      <c r="Q216" s="16"/>
      <c r="U216" s="16"/>
    </row>
    <row r="217" spans="1:21" ht="15">
      <c r="A217" t="s">
        <v>733</v>
      </c>
      <c r="B217" t="s">
        <v>734</v>
      </c>
      <c r="C217" t="s">
        <v>735</v>
      </c>
      <c r="D217" s="31">
        <v>60000</v>
      </c>
      <c r="E217" t="s">
        <v>1983</v>
      </c>
      <c r="F217" t="s">
        <v>1984</v>
      </c>
      <c r="G217" t="s">
        <v>1985</v>
      </c>
      <c r="H217" s="31">
        <v>120000</v>
      </c>
      <c r="I217" t="s">
        <v>1986</v>
      </c>
      <c r="J217" t="s">
        <v>1987</v>
      </c>
      <c r="K217" t="s">
        <v>1988</v>
      </c>
      <c r="L217" s="31">
        <v>240000</v>
      </c>
      <c r="M217" t="s">
        <v>1992</v>
      </c>
      <c r="N217" t="s">
        <v>1993</v>
      </c>
      <c r="O217" t="s">
        <v>1991</v>
      </c>
      <c r="Q217" s="16"/>
      <c r="U217" s="16"/>
    </row>
    <row r="218" spans="1:21" ht="15">
      <c r="A218" t="s">
        <v>736</v>
      </c>
      <c r="B218" t="s">
        <v>737</v>
      </c>
      <c r="C218" t="s">
        <v>130</v>
      </c>
      <c r="D218" s="31">
        <v>18000</v>
      </c>
      <c r="E218" t="s">
        <v>1983</v>
      </c>
      <c r="F218" t="s">
        <v>1984</v>
      </c>
      <c r="G218" t="s">
        <v>1985</v>
      </c>
      <c r="H218" s="31">
        <v>36000</v>
      </c>
      <c r="I218" t="s">
        <v>1986</v>
      </c>
      <c r="J218" t="s">
        <v>1987</v>
      </c>
      <c r="K218" t="s">
        <v>1988</v>
      </c>
      <c r="L218" s="31">
        <v>72000</v>
      </c>
      <c r="M218" t="s">
        <v>1992</v>
      </c>
      <c r="N218" t="s">
        <v>1993</v>
      </c>
      <c r="O218" t="s">
        <v>1991</v>
      </c>
      <c r="Q218" s="16"/>
      <c r="U218" s="16"/>
    </row>
    <row r="219" spans="1:21" ht="15">
      <c r="A219" t="s">
        <v>738</v>
      </c>
      <c r="B219" t="s">
        <v>739</v>
      </c>
      <c r="C219" t="s">
        <v>740</v>
      </c>
      <c r="D219" s="31">
        <v>22500</v>
      </c>
      <c r="E219" t="s">
        <v>1983</v>
      </c>
      <c r="F219" t="s">
        <v>1984</v>
      </c>
      <c r="G219" t="s">
        <v>1985</v>
      </c>
      <c r="H219" s="31">
        <v>45000</v>
      </c>
      <c r="I219" t="s">
        <v>1986</v>
      </c>
      <c r="J219" t="s">
        <v>1987</v>
      </c>
      <c r="K219" t="s">
        <v>1988</v>
      </c>
      <c r="L219" s="31">
        <v>90000</v>
      </c>
      <c r="M219" t="s">
        <v>1992</v>
      </c>
      <c r="N219" t="s">
        <v>1993</v>
      </c>
      <c r="O219" t="s">
        <v>1991</v>
      </c>
      <c r="Q219" s="16"/>
      <c r="U219" s="16"/>
    </row>
    <row r="220" spans="1:21" ht="15">
      <c r="A220" t="s">
        <v>741</v>
      </c>
      <c r="B220" t="s">
        <v>742</v>
      </c>
      <c r="C220" t="s">
        <v>85</v>
      </c>
      <c r="D220" s="31">
        <v>5500</v>
      </c>
      <c r="E220" t="s">
        <v>1983</v>
      </c>
      <c r="F220" t="s">
        <v>1984</v>
      </c>
      <c r="G220" t="s">
        <v>1985</v>
      </c>
      <c r="H220" s="31">
        <v>11000</v>
      </c>
      <c r="I220" t="s">
        <v>1986</v>
      </c>
      <c r="J220" t="s">
        <v>1987</v>
      </c>
      <c r="K220" t="s">
        <v>1988</v>
      </c>
      <c r="L220" s="31">
        <v>11000</v>
      </c>
      <c r="M220" t="s">
        <v>1989</v>
      </c>
      <c r="N220" t="s">
        <v>1990</v>
      </c>
      <c r="O220" t="s">
        <v>1991</v>
      </c>
      <c r="Q220" s="16"/>
      <c r="U220" s="16"/>
    </row>
    <row r="221" spans="1:21" ht="15">
      <c r="A221" t="s">
        <v>743</v>
      </c>
      <c r="B221" t="s">
        <v>744</v>
      </c>
      <c r="C221" t="s">
        <v>126</v>
      </c>
      <c r="D221" s="31">
        <v>31250</v>
      </c>
      <c r="E221" t="s">
        <v>1983</v>
      </c>
      <c r="F221" t="s">
        <v>1984</v>
      </c>
      <c r="G221" t="s">
        <v>1985</v>
      </c>
      <c r="H221" s="31">
        <v>62500</v>
      </c>
      <c r="I221" t="s">
        <v>1986</v>
      </c>
      <c r="J221" t="s">
        <v>1987</v>
      </c>
      <c r="K221" t="s">
        <v>1988</v>
      </c>
      <c r="L221" s="31">
        <v>125000</v>
      </c>
      <c r="M221" t="s">
        <v>1992</v>
      </c>
      <c r="N221" t="s">
        <v>1993</v>
      </c>
      <c r="O221" t="s">
        <v>1991</v>
      </c>
      <c r="Q221" s="16"/>
      <c r="U221" s="16"/>
    </row>
    <row r="222" spans="1:21" ht="15">
      <c r="A222" t="s">
        <v>745</v>
      </c>
      <c r="B222" t="s">
        <v>746</v>
      </c>
      <c r="C222" t="s">
        <v>92</v>
      </c>
      <c r="D222" s="31">
        <v>9750</v>
      </c>
      <c r="E222" t="s">
        <v>1983</v>
      </c>
      <c r="F222" t="s">
        <v>1984</v>
      </c>
      <c r="G222" t="s">
        <v>1985</v>
      </c>
      <c r="H222" s="31">
        <v>19500</v>
      </c>
      <c r="I222" t="s">
        <v>1986</v>
      </c>
      <c r="J222" t="s">
        <v>1987</v>
      </c>
      <c r="K222" t="s">
        <v>1988</v>
      </c>
      <c r="L222" s="31">
        <v>19500</v>
      </c>
      <c r="M222" t="s">
        <v>1989</v>
      </c>
      <c r="N222" t="s">
        <v>1990</v>
      </c>
      <c r="O222" t="s">
        <v>1991</v>
      </c>
      <c r="Q222" s="16"/>
      <c r="U222" s="16"/>
    </row>
    <row r="223" spans="1:21" ht="15">
      <c r="A223" t="s">
        <v>747</v>
      </c>
      <c r="B223" t="s">
        <v>748</v>
      </c>
      <c r="C223" t="s">
        <v>119</v>
      </c>
      <c r="D223" s="31">
        <v>60000</v>
      </c>
      <c r="E223" t="s">
        <v>1983</v>
      </c>
      <c r="F223" t="s">
        <v>1984</v>
      </c>
      <c r="G223" t="s">
        <v>1985</v>
      </c>
      <c r="H223" s="31">
        <v>120000</v>
      </c>
      <c r="I223" t="s">
        <v>1986</v>
      </c>
      <c r="J223" t="s">
        <v>1987</v>
      </c>
      <c r="K223" t="s">
        <v>1988</v>
      </c>
      <c r="L223" s="31">
        <v>240000</v>
      </c>
      <c r="M223" t="s">
        <v>1992</v>
      </c>
      <c r="N223" t="s">
        <v>1993</v>
      </c>
      <c r="O223" t="s">
        <v>1991</v>
      </c>
      <c r="Q223" s="16"/>
      <c r="U223" s="16"/>
    </row>
    <row r="224" spans="1:21" ht="15">
      <c r="A224" t="s">
        <v>749</v>
      </c>
      <c r="B224" t="s">
        <v>750</v>
      </c>
      <c r="C224" t="s">
        <v>8</v>
      </c>
      <c r="D224" s="31">
        <v>22500</v>
      </c>
      <c r="E224" t="s">
        <v>1983</v>
      </c>
      <c r="F224" t="s">
        <v>1984</v>
      </c>
      <c r="G224" t="s">
        <v>1985</v>
      </c>
      <c r="H224" s="31">
        <v>45000</v>
      </c>
      <c r="I224" t="s">
        <v>1986</v>
      </c>
      <c r="J224" t="s">
        <v>1987</v>
      </c>
      <c r="K224" t="s">
        <v>1988</v>
      </c>
      <c r="L224" s="31">
        <v>90000</v>
      </c>
      <c r="M224" t="s">
        <v>1992</v>
      </c>
      <c r="N224" t="s">
        <v>1993</v>
      </c>
      <c r="O224" t="s">
        <v>1991</v>
      </c>
      <c r="Q224" s="16"/>
      <c r="U224" s="16"/>
    </row>
    <row r="225" spans="1:21" ht="15">
      <c r="A225" t="s">
        <v>752</v>
      </c>
      <c r="B225" t="s">
        <v>99</v>
      </c>
      <c r="C225" t="s">
        <v>589</v>
      </c>
      <c r="D225" s="31">
        <v>19500</v>
      </c>
      <c r="E225" t="s">
        <v>1983</v>
      </c>
      <c r="F225" t="s">
        <v>1984</v>
      </c>
      <c r="G225" t="s">
        <v>1985</v>
      </c>
      <c r="H225" s="31">
        <v>39000</v>
      </c>
      <c r="I225" t="s">
        <v>1986</v>
      </c>
      <c r="J225" t="s">
        <v>1987</v>
      </c>
      <c r="K225" t="s">
        <v>1988</v>
      </c>
      <c r="L225" s="31">
        <v>39000</v>
      </c>
      <c r="M225" t="s">
        <v>1989</v>
      </c>
      <c r="N225" t="s">
        <v>1990</v>
      </c>
      <c r="O225" t="s">
        <v>1991</v>
      </c>
      <c r="Q225" s="16"/>
      <c r="U225" s="16"/>
    </row>
    <row r="226" spans="1:21" ht="15">
      <c r="A226" t="s">
        <v>751</v>
      </c>
      <c r="B226" t="s">
        <v>99</v>
      </c>
      <c r="C226" t="s">
        <v>20</v>
      </c>
      <c r="D226" s="31">
        <v>15750</v>
      </c>
      <c r="E226" t="s">
        <v>1983</v>
      </c>
      <c r="F226" t="s">
        <v>1984</v>
      </c>
      <c r="G226" t="s">
        <v>1985</v>
      </c>
      <c r="H226" s="31">
        <v>31500</v>
      </c>
      <c r="I226" t="s">
        <v>1986</v>
      </c>
      <c r="J226" t="s">
        <v>1987</v>
      </c>
      <c r="K226" t="s">
        <v>1988</v>
      </c>
      <c r="L226" s="31">
        <v>31500</v>
      </c>
      <c r="M226" t="s">
        <v>1989</v>
      </c>
      <c r="N226" t="s">
        <v>1990</v>
      </c>
      <c r="O226" t="s">
        <v>1991</v>
      </c>
      <c r="Q226" s="16"/>
      <c r="U226" s="16"/>
    </row>
    <row r="227" spans="1:21" ht="15">
      <c r="A227" t="s">
        <v>756</v>
      </c>
      <c r="B227" t="s">
        <v>100</v>
      </c>
      <c r="C227" t="s">
        <v>757</v>
      </c>
      <c r="D227" s="31">
        <v>11250</v>
      </c>
      <c r="E227" t="s">
        <v>1983</v>
      </c>
      <c r="F227" t="s">
        <v>1984</v>
      </c>
      <c r="G227" t="s">
        <v>1985</v>
      </c>
      <c r="H227" s="31">
        <v>22500</v>
      </c>
      <c r="I227" t="s">
        <v>1986</v>
      </c>
      <c r="J227" t="s">
        <v>1987</v>
      </c>
      <c r="K227" t="s">
        <v>1988</v>
      </c>
      <c r="L227" s="31">
        <v>22500</v>
      </c>
      <c r="M227" t="s">
        <v>1989</v>
      </c>
      <c r="N227" t="s">
        <v>1990</v>
      </c>
      <c r="O227" t="s">
        <v>1991</v>
      </c>
      <c r="Q227" s="16"/>
      <c r="U227" s="16"/>
    </row>
    <row r="228" spans="1:21" ht="15">
      <c r="A228" t="s">
        <v>755</v>
      </c>
      <c r="B228" t="s">
        <v>100</v>
      </c>
      <c r="C228" t="s">
        <v>173</v>
      </c>
      <c r="D228" s="31">
        <v>15750</v>
      </c>
      <c r="E228" t="s">
        <v>1983</v>
      </c>
      <c r="F228" t="s">
        <v>1984</v>
      </c>
      <c r="G228" t="s">
        <v>1985</v>
      </c>
      <c r="H228" s="31">
        <v>31500</v>
      </c>
      <c r="I228" t="s">
        <v>1986</v>
      </c>
      <c r="J228" t="s">
        <v>1987</v>
      </c>
      <c r="K228" t="s">
        <v>1988</v>
      </c>
      <c r="L228" s="31">
        <v>31500</v>
      </c>
      <c r="M228" t="s">
        <v>1989</v>
      </c>
      <c r="N228" t="s">
        <v>1990</v>
      </c>
      <c r="O228" t="s">
        <v>1991</v>
      </c>
      <c r="Q228" s="16"/>
      <c r="U228" s="16"/>
    </row>
    <row r="229" spans="1:21" ht="15">
      <c r="A229" t="s">
        <v>758</v>
      </c>
      <c r="B229" t="s">
        <v>100</v>
      </c>
      <c r="C229" t="s">
        <v>759</v>
      </c>
      <c r="D229" s="31">
        <v>19500</v>
      </c>
      <c r="E229" t="s">
        <v>1983</v>
      </c>
      <c r="F229" t="s">
        <v>1984</v>
      </c>
      <c r="G229" t="s">
        <v>1985</v>
      </c>
      <c r="H229" s="31">
        <v>39000</v>
      </c>
      <c r="I229" t="s">
        <v>1986</v>
      </c>
      <c r="J229" t="s">
        <v>1987</v>
      </c>
      <c r="K229" t="s">
        <v>1988</v>
      </c>
      <c r="L229" s="31">
        <v>39000</v>
      </c>
      <c r="M229" t="s">
        <v>1989</v>
      </c>
      <c r="N229" t="s">
        <v>1990</v>
      </c>
      <c r="O229" t="s">
        <v>1991</v>
      </c>
      <c r="Q229" s="16"/>
      <c r="U229" s="16"/>
    </row>
    <row r="230" spans="1:21" ht="15">
      <c r="A230" t="s">
        <v>760</v>
      </c>
      <c r="B230" t="s">
        <v>100</v>
      </c>
      <c r="C230" t="s">
        <v>761</v>
      </c>
      <c r="D230" s="31">
        <v>11250</v>
      </c>
      <c r="E230" t="s">
        <v>1983</v>
      </c>
      <c r="F230" t="s">
        <v>1984</v>
      </c>
      <c r="G230" t="s">
        <v>1985</v>
      </c>
      <c r="H230" s="31">
        <v>22500</v>
      </c>
      <c r="I230" t="s">
        <v>1986</v>
      </c>
      <c r="J230" t="s">
        <v>1987</v>
      </c>
      <c r="K230" t="s">
        <v>1988</v>
      </c>
      <c r="L230" s="31">
        <v>22500</v>
      </c>
      <c r="M230" t="s">
        <v>1989</v>
      </c>
      <c r="N230" t="s">
        <v>1990</v>
      </c>
      <c r="O230" t="s">
        <v>1991</v>
      </c>
      <c r="Q230" s="16"/>
      <c r="U230" s="16"/>
    </row>
    <row r="231" spans="1:21" ht="15">
      <c r="A231" t="s">
        <v>753</v>
      </c>
      <c r="B231" t="s">
        <v>100</v>
      </c>
      <c r="C231" t="s">
        <v>754</v>
      </c>
      <c r="D231" s="31">
        <v>4250</v>
      </c>
      <c r="E231" t="s">
        <v>1983</v>
      </c>
      <c r="F231" t="s">
        <v>1984</v>
      </c>
      <c r="G231" t="s">
        <v>1985</v>
      </c>
      <c r="H231" s="31">
        <v>8500</v>
      </c>
      <c r="I231" t="s">
        <v>1986</v>
      </c>
      <c r="J231" t="s">
        <v>1987</v>
      </c>
      <c r="K231" t="s">
        <v>1988</v>
      </c>
      <c r="L231" s="31">
        <v>8500</v>
      </c>
      <c r="M231" t="s">
        <v>1989</v>
      </c>
      <c r="N231" t="s">
        <v>1990</v>
      </c>
      <c r="O231" t="s">
        <v>1991</v>
      </c>
      <c r="Q231" s="16"/>
      <c r="U231" s="16"/>
    </row>
    <row r="232" spans="1:21" ht="15">
      <c r="A232" t="s">
        <v>762</v>
      </c>
      <c r="B232" t="s">
        <v>763</v>
      </c>
      <c r="C232" t="s">
        <v>589</v>
      </c>
      <c r="D232" s="31">
        <v>9000</v>
      </c>
      <c r="E232" t="s">
        <v>1983</v>
      </c>
      <c r="F232" t="s">
        <v>1984</v>
      </c>
      <c r="G232" t="s">
        <v>1985</v>
      </c>
      <c r="H232" s="31">
        <v>18000</v>
      </c>
      <c r="I232" t="s">
        <v>1986</v>
      </c>
      <c r="J232" t="s">
        <v>1987</v>
      </c>
      <c r="K232" t="s">
        <v>1988</v>
      </c>
      <c r="L232" s="31">
        <v>18000</v>
      </c>
      <c r="M232" t="s">
        <v>1989</v>
      </c>
      <c r="N232" t="s">
        <v>1990</v>
      </c>
      <c r="O232" t="s">
        <v>1991</v>
      </c>
      <c r="Q232" s="16"/>
      <c r="U232" s="16"/>
    </row>
    <row r="233" spans="1:21" ht="15">
      <c r="A233" t="s">
        <v>764</v>
      </c>
      <c r="B233" t="s">
        <v>765</v>
      </c>
      <c r="C233" t="s">
        <v>22</v>
      </c>
      <c r="D233" s="31">
        <v>30000</v>
      </c>
      <c r="E233" t="s">
        <v>1983</v>
      </c>
      <c r="F233" t="s">
        <v>1984</v>
      </c>
      <c r="G233" t="s">
        <v>1985</v>
      </c>
      <c r="H233" s="31">
        <v>60000</v>
      </c>
      <c r="I233" t="s">
        <v>1986</v>
      </c>
      <c r="J233" t="s">
        <v>1987</v>
      </c>
      <c r="K233" t="s">
        <v>1988</v>
      </c>
      <c r="L233" s="31">
        <v>120000</v>
      </c>
      <c r="M233" t="s">
        <v>1992</v>
      </c>
      <c r="N233" t="s">
        <v>1993</v>
      </c>
      <c r="O233" t="s">
        <v>1991</v>
      </c>
      <c r="Q233" s="16"/>
      <c r="U233" s="16"/>
    </row>
    <row r="234" spans="1:21" ht="15">
      <c r="A234" t="s">
        <v>766</v>
      </c>
      <c r="B234" t="s">
        <v>767</v>
      </c>
      <c r="C234" t="s">
        <v>768</v>
      </c>
      <c r="D234" s="31">
        <v>11250</v>
      </c>
      <c r="E234" t="s">
        <v>1983</v>
      </c>
      <c r="F234" t="s">
        <v>1984</v>
      </c>
      <c r="G234" t="s">
        <v>1985</v>
      </c>
      <c r="H234" s="31">
        <v>22500</v>
      </c>
      <c r="I234" t="s">
        <v>1986</v>
      </c>
      <c r="J234" t="s">
        <v>1987</v>
      </c>
      <c r="K234" t="s">
        <v>1988</v>
      </c>
      <c r="L234" s="31">
        <v>22500</v>
      </c>
      <c r="M234" t="s">
        <v>1989</v>
      </c>
      <c r="N234" t="s">
        <v>1990</v>
      </c>
      <c r="O234" t="s">
        <v>1991</v>
      </c>
      <c r="Q234" s="16"/>
      <c r="U234" s="16"/>
    </row>
    <row r="235" spans="1:21" ht="15">
      <c r="A235" t="s">
        <v>769</v>
      </c>
      <c r="B235" t="s">
        <v>770</v>
      </c>
      <c r="C235" t="s">
        <v>90</v>
      </c>
      <c r="D235" s="31">
        <v>19500</v>
      </c>
      <c r="E235" t="s">
        <v>1983</v>
      </c>
      <c r="F235" t="s">
        <v>1984</v>
      </c>
      <c r="G235" t="s">
        <v>1985</v>
      </c>
      <c r="H235" s="31">
        <v>39000</v>
      </c>
      <c r="I235" t="s">
        <v>1986</v>
      </c>
      <c r="J235" t="s">
        <v>1987</v>
      </c>
      <c r="K235" t="s">
        <v>1988</v>
      </c>
      <c r="L235" s="31">
        <v>39000</v>
      </c>
      <c r="M235" t="s">
        <v>1989</v>
      </c>
      <c r="N235" t="s">
        <v>1990</v>
      </c>
      <c r="O235" t="s">
        <v>1991</v>
      </c>
      <c r="Q235" s="16"/>
      <c r="U235" s="16"/>
    </row>
    <row r="236" spans="1:21" ht="15">
      <c r="A236" t="s">
        <v>771</v>
      </c>
      <c r="B236" t="s">
        <v>772</v>
      </c>
      <c r="C236" t="s">
        <v>15</v>
      </c>
      <c r="D236" s="31">
        <v>11250</v>
      </c>
      <c r="E236" t="s">
        <v>1983</v>
      </c>
      <c r="F236" t="s">
        <v>1984</v>
      </c>
      <c r="G236" t="s">
        <v>1985</v>
      </c>
      <c r="H236" s="31">
        <v>22500</v>
      </c>
      <c r="I236" t="s">
        <v>1986</v>
      </c>
      <c r="J236" t="s">
        <v>1987</v>
      </c>
      <c r="K236" t="s">
        <v>1988</v>
      </c>
      <c r="L236" s="31">
        <v>22500</v>
      </c>
      <c r="M236" t="s">
        <v>1989</v>
      </c>
      <c r="N236" t="s">
        <v>1990</v>
      </c>
      <c r="O236" t="s">
        <v>1991</v>
      </c>
      <c r="Q236" s="16"/>
      <c r="U236" s="16"/>
    </row>
    <row r="237" spans="1:21" ht="15">
      <c r="A237" t="s">
        <v>773</v>
      </c>
      <c r="B237" t="s">
        <v>774</v>
      </c>
      <c r="C237" t="s">
        <v>3</v>
      </c>
      <c r="D237" s="31">
        <v>22500</v>
      </c>
      <c r="E237" t="s">
        <v>1983</v>
      </c>
      <c r="F237" t="s">
        <v>1984</v>
      </c>
      <c r="G237" t="s">
        <v>1985</v>
      </c>
      <c r="H237" s="31">
        <v>45000</v>
      </c>
      <c r="I237" t="s">
        <v>1986</v>
      </c>
      <c r="J237" t="s">
        <v>1987</v>
      </c>
      <c r="K237" t="s">
        <v>1988</v>
      </c>
      <c r="L237" s="31">
        <v>90000</v>
      </c>
      <c r="M237" t="s">
        <v>1992</v>
      </c>
      <c r="N237" t="s">
        <v>1993</v>
      </c>
      <c r="O237" t="s">
        <v>1991</v>
      </c>
      <c r="Q237" s="16"/>
      <c r="U237" s="16"/>
    </row>
    <row r="238" spans="1:21" ht="15">
      <c r="A238" t="s">
        <v>775</v>
      </c>
      <c r="B238" t="s">
        <v>776</v>
      </c>
      <c r="C238" t="s">
        <v>777</v>
      </c>
      <c r="D238" s="31">
        <v>60000</v>
      </c>
      <c r="E238" t="s">
        <v>1983</v>
      </c>
      <c r="F238" t="s">
        <v>1984</v>
      </c>
      <c r="G238" t="s">
        <v>1985</v>
      </c>
      <c r="H238" s="31">
        <v>120000</v>
      </c>
      <c r="I238" t="s">
        <v>1986</v>
      </c>
      <c r="J238" t="s">
        <v>1987</v>
      </c>
      <c r="K238" t="s">
        <v>1988</v>
      </c>
      <c r="L238" s="31">
        <v>240000</v>
      </c>
      <c r="M238" t="s">
        <v>1992</v>
      </c>
      <c r="N238" t="s">
        <v>1993</v>
      </c>
      <c r="O238" t="s">
        <v>1991</v>
      </c>
      <c r="Q238" s="16"/>
      <c r="U238" s="16"/>
    </row>
    <row r="239" spans="1:21" ht="15">
      <c r="A239" t="s">
        <v>778</v>
      </c>
      <c r="B239" t="s">
        <v>779</v>
      </c>
      <c r="C239" t="s">
        <v>780</v>
      </c>
      <c r="D239" s="31">
        <v>22500</v>
      </c>
      <c r="E239" t="s">
        <v>1983</v>
      </c>
      <c r="F239" t="s">
        <v>1984</v>
      </c>
      <c r="G239" t="s">
        <v>1985</v>
      </c>
      <c r="H239" s="31">
        <v>45000</v>
      </c>
      <c r="I239" t="s">
        <v>1986</v>
      </c>
      <c r="J239" t="s">
        <v>1987</v>
      </c>
      <c r="K239" t="s">
        <v>1988</v>
      </c>
      <c r="L239" s="31">
        <v>90000</v>
      </c>
      <c r="M239" t="s">
        <v>1992</v>
      </c>
      <c r="N239" t="s">
        <v>1993</v>
      </c>
      <c r="O239" t="s">
        <v>1991</v>
      </c>
      <c r="Q239" s="16"/>
      <c r="U239" s="16"/>
    </row>
    <row r="240" spans="1:21" ht="15">
      <c r="A240" t="s">
        <v>370</v>
      </c>
      <c r="B240" t="s">
        <v>40</v>
      </c>
      <c r="C240" t="s">
        <v>31</v>
      </c>
      <c r="D240" s="31">
        <v>11500</v>
      </c>
      <c r="E240" t="s">
        <v>1983</v>
      </c>
      <c r="F240" t="s">
        <v>1984</v>
      </c>
      <c r="G240" t="s">
        <v>1985</v>
      </c>
      <c r="H240" s="31">
        <v>23000</v>
      </c>
      <c r="I240" t="s">
        <v>1986</v>
      </c>
      <c r="J240" t="s">
        <v>1987</v>
      </c>
      <c r="K240" t="s">
        <v>1994</v>
      </c>
      <c r="L240" s="31">
        <v>23000</v>
      </c>
      <c r="M240" t="s">
        <v>1989</v>
      </c>
      <c r="N240" t="s">
        <v>1990</v>
      </c>
      <c r="O240" t="s">
        <v>1991</v>
      </c>
      <c r="Q240" s="16"/>
      <c r="U240" s="16"/>
    </row>
    <row r="241" spans="1:21" ht="15">
      <c r="A241" t="s">
        <v>781</v>
      </c>
      <c r="B241" t="s">
        <v>40</v>
      </c>
      <c r="C241" t="s">
        <v>782</v>
      </c>
      <c r="D241" s="31">
        <v>30000</v>
      </c>
      <c r="E241" t="s">
        <v>1983</v>
      </c>
      <c r="F241" t="s">
        <v>1984</v>
      </c>
      <c r="G241" t="s">
        <v>1985</v>
      </c>
      <c r="H241" s="31">
        <v>60000</v>
      </c>
      <c r="I241" t="s">
        <v>1986</v>
      </c>
      <c r="J241" t="s">
        <v>1987</v>
      </c>
      <c r="K241" t="s">
        <v>1988</v>
      </c>
      <c r="L241" s="31">
        <v>120000</v>
      </c>
      <c r="M241" t="s">
        <v>1992</v>
      </c>
      <c r="N241" t="s">
        <v>1993</v>
      </c>
      <c r="O241" t="s">
        <v>1991</v>
      </c>
      <c r="Q241" s="16"/>
      <c r="U241" s="16"/>
    </row>
    <row r="242" spans="1:21" ht="15">
      <c r="A242" t="s">
        <v>783</v>
      </c>
      <c r="B242" t="s">
        <v>784</v>
      </c>
      <c r="C242" t="s">
        <v>785</v>
      </c>
      <c r="D242" s="31">
        <v>5500</v>
      </c>
      <c r="E242" t="s">
        <v>1983</v>
      </c>
      <c r="F242" t="s">
        <v>1984</v>
      </c>
      <c r="G242" t="s">
        <v>1985</v>
      </c>
      <c r="H242" s="31">
        <v>11000</v>
      </c>
      <c r="I242" t="s">
        <v>1986</v>
      </c>
      <c r="J242" t="s">
        <v>1987</v>
      </c>
      <c r="K242" t="s">
        <v>1988</v>
      </c>
      <c r="L242" s="31">
        <v>11000</v>
      </c>
      <c r="M242" t="s">
        <v>1989</v>
      </c>
      <c r="N242" t="s">
        <v>1990</v>
      </c>
      <c r="O242" t="s">
        <v>1991</v>
      </c>
      <c r="Q242" s="16"/>
      <c r="U242" s="16"/>
    </row>
    <row r="243" spans="1:21" ht="15">
      <c r="A243" t="s">
        <v>786</v>
      </c>
      <c r="B243" t="s">
        <v>787</v>
      </c>
      <c r="C243" t="s">
        <v>788</v>
      </c>
      <c r="D243" s="31">
        <v>11250</v>
      </c>
      <c r="E243" t="s">
        <v>1983</v>
      </c>
      <c r="F243" t="s">
        <v>1984</v>
      </c>
      <c r="G243" t="s">
        <v>1985</v>
      </c>
      <c r="H243" s="31">
        <v>22500</v>
      </c>
      <c r="I243" t="s">
        <v>1986</v>
      </c>
      <c r="J243" t="s">
        <v>1987</v>
      </c>
      <c r="K243" t="s">
        <v>1988</v>
      </c>
      <c r="L243" s="31">
        <v>45000</v>
      </c>
      <c r="M243" t="s">
        <v>1992</v>
      </c>
      <c r="N243" t="s">
        <v>1993</v>
      </c>
      <c r="O243" t="s">
        <v>1991</v>
      </c>
      <c r="Q243" s="16"/>
      <c r="U243" s="16"/>
    </row>
    <row r="244" spans="1:21" ht="15">
      <c r="A244" t="s">
        <v>789</v>
      </c>
      <c r="B244" t="s">
        <v>104</v>
      </c>
      <c r="C244" t="s">
        <v>105</v>
      </c>
      <c r="D244" s="31">
        <v>4500</v>
      </c>
      <c r="E244" t="s">
        <v>1983</v>
      </c>
      <c r="F244" t="s">
        <v>1984</v>
      </c>
      <c r="G244" t="s">
        <v>1985</v>
      </c>
      <c r="H244" s="32"/>
      <c r="L244" s="31">
        <v>9000</v>
      </c>
      <c r="M244" t="s">
        <v>1992</v>
      </c>
      <c r="N244" t="s">
        <v>1993</v>
      </c>
      <c r="O244" t="s">
        <v>1991</v>
      </c>
      <c r="Q244" s="16"/>
      <c r="U244" s="16"/>
    </row>
    <row r="245" spans="1:21" ht="15">
      <c r="A245" t="s">
        <v>790</v>
      </c>
      <c r="B245" t="s">
        <v>106</v>
      </c>
      <c r="C245" t="s">
        <v>791</v>
      </c>
      <c r="D245" s="31">
        <v>3750</v>
      </c>
      <c r="E245" t="s">
        <v>1983</v>
      </c>
      <c r="F245" t="s">
        <v>1984</v>
      </c>
      <c r="G245" t="s">
        <v>1985</v>
      </c>
      <c r="H245" s="32"/>
      <c r="L245" s="31">
        <v>3750</v>
      </c>
      <c r="M245" t="s">
        <v>1989</v>
      </c>
      <c r="N245" t="s">
        <v>1990</v>
      </c>
      <c r="O245" t="s">
        <v>1991</v>
      </c>
      <c r="Q245" s="16"/>
      <c r="U245" s="16"/>
    </row>
    <row r="246" spans="1:21" ht="15">
      <c r="A246" t="s">
        <v>792</v>
      </c>
      <c r="B246" t="s">
        <v>793</v>
      </c>
      <c r="C246" t="s">
        <v>794</v>
      </c>
      <c r="D246" s="31">
        <v>19500</v>
      </c>
      <c r="E246" t="s">
        <v>1983</v>
      </c>
      <c r="F246" t="s">
        <v>1984</v>
      </c>
      <c r="G246" t="s">
        <v>1985</v>
      </c>
      <c r="H246" s="31">
        <v>39000</v>
      </c>
      <c r="I246" t="s">
        <v>1986</v>
      </c>
      <c r="J246" t="s">
        <v>1987</v>
      </c>
      <c r="K246" t="s">
        <v>1988</v>
      </c>
      <c r="L246" s="31">
        <v>39000</v>
      </c>
      <c r="M246" t="s">
        <v>1989</v>
      </c>
      <c r="N246" t="s">
        <v>1990</v>
      </c>
      <c r="O246" t="s">
        <v>1991</v>
      </c>
      <c r="Q246" s="16"/>
      <c r="U246" s="16"/>
    </row>
    <row r="247" spans="1:21" ht="15">
      <c r="A247" t="s">
        <v>795</v>
      </c>
      <c r="B247" t="s">
        <v>796</v>
      </c>
      <c r="C247" t="s">
        <v>93</v>
      </c>
      <c r="D247" s="31">
        <v>9750</v>
      </c>
      <c r="E247" t="s">
        <v>1983</v>
      </c>
      <c r="F247" t="s">
        <v>1984</v>
      </c>
      <c r="G247" t="s">
        <v>1985</v>
      </c>
      <c r="H247" s="31">
        <v>19500</v>
      </c>
      <c r="I247" t="s">
        <v>1986</v>
      </c>
      <c r="J247" t="s">
        <v>1987</v>
      </c>
      <c r="K247" t="s">
        <v>1988</v>
      </c>
      <c r="L247" s="31">
        <v>19500</v>
      </c>
      <c r="M247" t="s">
        <v>1989</v>
      </c>
      <c r="N247" t="s">
        <v>1990</v>
      </c>
      <c r="O247" t="s">
        <v>1991</v>
      </c>
      <c r="Q247" s="16"/>
      <c r="U247" s="16"/>
    </row>
    <row r="248" spans="1:21" ht="15">
      <c r="A248" t="s">
        <v>797</v>
      </c>
      <c r="B248" t="s">
        <v>798</v>
      </c>
      <c r="C248" t="s">
        <v>799</v>
      </c>
      <c r="D248" s="31">
        <v>40000</v>
      </c>
      <c r="E248" t="s">
        <v>1983</v>
      </c>
      <c r="F248" t="s">
        <v>1984</v>
      </c>
      <c r="G248" t="s">
        <v>1985</v>
      </c>
      <c r="H248" s="31">
        <v>80000</v>
      </c>
      <c r="I248" t="s">
        <v>1986</v>
      </c>
      <c r="J248" t="s">
        <v>1987</v>
      </c>
      <c r="K248" t="s">
        <v>1988</v>
      </c>
      <c r="L248" s="31">
        <v>160000</v>
      </c>
      <c r="M248" t="s">
        <v>1992</v>
      </c>
      <c r="N248" t="s">
        <v>1993</v>
      </c>
      <c r="O248" t="s">
        <v>1991</v>
      </c>
      <c r="Q248" s="16"/>
      <c r="U248" s="16"/>
    </row>
    <row r="249" spans="1:21" ht="15">
      <c r="A249" t="s">
        <v>800</v>
      </c>
      <c r="B249" t="s">
        <v>801</v>
      </c>
      <c r="C249" t="s">
        <v>802</v>
      </c>
      <c r="D249" s="31">
        <v>3250</v>
      </c>
      <c r="E249" t="s">
        <v>1983</v>
      </c>
      <c r="F249" t="s">
        <v>1984</v>
      </c>
      <c r="G249" t="s">
        <v>1985</v>
      </c>
      <c r="H249" s="31">
        <v>6500</v>
      </c>
      <c r="I249" t="s">
        <v>1986</v>
      </c>
      <c r="J249" t="s">
        <v>1987</v>
      </c>
      <c r="K249" t="s">
        <v>1988</v>
      </c>
      <c r="L249" s="31">
        <v>6500</v>
      </c>
      <c r="M249" t="s">
        <v>1989</v>
      </c>
      <c r="N249" t="s">
        <v>1990</v>
      </c>
      <c r="O249" t="s">
        <v>1991</v>
      </c>
      <c r="Q249" s="16"/>
      <c r="U249" s="16"/>
    </row>
    <row r="250" spans="1:21" ht="15">
      <c r="A250" t="s">
        <v>803</v>
      </c>
      <c r="B250" t="s">
        <v>804</v>
      </c>
      <c r="C250" t="s">
        <v>805</v>
      </c>
      <c r="D250" s="31">
        <v>47557</v>
      </c>
      <c r="E250" t="s">
        <v>1983</v>
      </c>
      <c r="F250" t="s">
        <v>1984</v>
      </c>
      <c r="G250" t="s">
        <v>1985</v>
      </c>
      <c r="H250" s="31">
        <v>95117</v>
      </c>
      <c r="I250" t="s">
        <v>1986</v>
      </c>
      <c r="J250" t="s">
        <v>1987</v>
      </c>
      <c r="K250" t="s">
        <v>1988</v>
      </c>
      <c r="L250" s="31">
        <v>190231</v>
      </c>
      <c r="M250" t="s">
        <v>1992</v>
      </c>
      <c r="N250" t="s">
        <v>1993</v>
      </c>
      <c r="O250" t="s">
        <v>1991</v>
      </c>
      <c r="Q250" s="16"/>
      <c r="U250" s="16"/>
    </row>
    <row r="251" spans="1:21" ht="15">
      <c r="A251" t="s">
        <v>806</v>
      </c>
      <c r="B251" t="s">
        <v>807</v>
      </c>
      <c r="C251" t="s">
        <v>116</v>
      </c>
      <c r="D251" s="31">
        <v>40000</v>
      </c>
      <c r="E251" t="s">
        <v>1983</v>
      </c>
      <c r="F251" t="s">
        <v>1984</v>
      </c>
      <c r="G251" t="s">
        <v>1985</v>
      </c>
      <c r="H251" s="31">
        <v>80000</v>
      </c>
      <c r="I251" t="s">
        <v>1986</v>
      </c>
      <c r="J251" t="s">
        <v>1987</v>
      </c>
      <c r="K251" t="s">
        <v>1988</v>
      </c>
      <c r="L251" s="31">
        <v>160000</v>
      </c>
      <c r="M251" t="s">
        <v>1992</v>
      </c>
      <c r="N251" t="s">
        <v>1993</v>
      </c>
      <c r="O251" t="s">
        <v>1991</v>
      </c>
      <c r="Q251" s="16"/>
      <c r="U251" s="16"/>
    </row>
    <row r="252" spans="1:21" ht="15">
      <c r="A252" t="s">
        <v>808</v>
      </c>
      <c r="B252" t="s">
        <v>809</v>
      </c>
      <c r="C252" t="s">
        <v>810</v>
      </c>
      <c r="D252" s="31">
        <v>5000</v>
      </c>
      <c r="E252" t="s">
        <v>1983</v>
      </c>
      <c r="F252" t="s">
        <v>1984</v>
      </c>
      <c r="G252" t="s">
        <v>1985</v>
      </c>
      <c r="H252" s="31">
        <v>10000</v>
      </c>
      <c r="I252" t="s">
        <v>1986</v>
      </c>
      <c r="J252" t="s">
        <v>1987</v>
      </c>
      <c r="K252" t="s">
        <v>1988</v>
      </c>
      <c r="L252" s="31">
        <v>10000</v>
      </c>
      <c r="M252" t="s">
        <v>1989</v>
      </c>
      <c r="N252" t="s">
        <v>1990</v>
      </c>
      <c r="O252" t="s">
        <v>1991</v>
      </c>
      <c r="Q252" s="16"/>
      <c r="U252" s="16"/>
    </row>
    <row r="253" spans="1:21" ht="15">
      <c r="A253" t="s">
        <v>811</v>
      </c>
      <c r="B253" t="s">
        <v>812</v>
      </c>
      <c r="C253" t="s">
        <v>813</v>
      </c>
      <c r="D253" s="31">
        <v>19500</v>
      </c>
      <c r="E253" t="s">
        <v>1983</v>
      </c>
      <c r="F253" t="s">
        <v>1984</v>
      </c>
      <c r="G253" t="s">
        <v>1985</v>
      </c>
      <c r="H253" s="31">
        <v>39000</v>
      </c>
      <c r="I253" t="s">
        <v>1986</v>
      </c>
      <c r="J253" t="s">
        <v>1987</v>
      </c>
      <c r="K253" t="s">
        <v>1988</v>
      </c>
      <c r="L253" s="31">
        <v>39000</v>
      </c>
      <c r="M253" t="s">
        <v>1989</v>
      </c>
      <c r="N253" t="s">
        <v>1990</v>
      </c>
      <c r="O253" t="s">
        <v>1991</v>
      </c>
      <c r="Q253" s="16"/>
      <c r="U253" s="16"/>
    </row>
    <row r="254" spans="1:21" ht="15">
      <c r="A254" t="s">
        <v>814</v>
      </c>
      <c r="B254" t="s">
        <v>815</v>
      </c>
      <c r="C254" t="s">
        <v>816</v>
      </c>
      <c r="D254" s="31">
        <v>31250</v>
      </c>
      <c r="E254" t="s">
        <v>1983</v>
      </c>
      <c r="F254" t="s">
        <v>1984</v>
      </c>
      <c r="G254" t="s">
        <v>1985</v>
      </c>
      <c r="H254" s="31">
        <v>62500</v>
      </c>
      <c r="I254" t="s">
        <v>1986</v>
      </c>
      <c r="J254" t="s">
        <v>1987</v>
      </c>
      <c r="K254" t="s">
        <v>1988</v>
      </c>
      <c r="L254" s="31">
        <v>125000</v>
      </c>
      <c r="M254" t="s">
        <v>1992</v>
      </c>
      <c r="N254" t="s">
        <v>1993</v>
      </c>
      <c r="O254" t="s">
        <v>1991</v>
      </c>
      <c r="Q254" s="16"/>
      <c r="U254" s="16"/>
    </row>
    <row r="255" spans="1:21" ht="15">
      <c r="A255" t="s">
        <v>817</v>
      </c>
      <c r="B255" t="s">
        <v>818</v>
      </c>
      <c r="C255" t="s">
        <v>109</v>
      </c>
      <c r="D255" s="31">
        <v>19500</v>
      </c>
      <c r="E255" t="s">
        <v>1983</v>
      </c>
      <c r="F255" t="s">
        <v>1984</v>
      </c>
      <c r="G255" t="s">
        <v>1985</v>
      </c>
      <c r="H255" s="31">
        <v>39000</v>
      </c>
      <c r="I255" t="s">
        <v>1986</v>
      </c>
      <c r="J255" t="s">
        <v>1987</v>
      </c>
      <c r="K255" t="s">
        <v>1988</v>
      </c>
      <c r="L255" s="31">
        <v>39000</v>
      </c>
      <c r="M255" t="s">
        <v>1989</v>
      </c>
      <c r="N255" t="s">
        <v>1990</v>
      </c>
      <c r="O255" t="s">
        <v>1991</v>
      </c>
      <c r="Q255" s="16"/>
      <c r="U255" s="16"/>
    </row>
    <row r="256" spans="1:21" ht="15">
      <c r="A256" t="s">
        <v>819</v>
      </c>
      <c r="B256" t="s">
        <v>820</v>
      </c>
      <c r="C256" t="s">
        <v>113</v>
      </c>
      <c r="D256" s="31">
        <v>31250</v>
      </c>
      <c r="E256" t="s">
        <v>1983</v>
      </c>
      <c r="F256" t="s">
        <v>1984</v>
      </c>
      <c r="G256" t="s">
        <v>1985</v>
      </c>
      <c r="H256" s="31">
        <v>62500</v>
      </c>
      <c r="I256" t="s">
        <v>1986</v>
      </c>
      <c r="J256" t="s">
        <v>1987</v>
      </c>
      <c r="K256" t="s">
        <v>1988</v>
      </c>
      <c r="L256" s="31">
        <v>125000</v>
      </c>
      <c r="M256" t="s">
        <v>1992</v>
      </c>
      <c r="N256" t="s">
        <v>1993</v>
      </c>
      <c r="O256" t="s">
        <v>1991</v>
      </c>
      <c r="Q256" s="16"/>
      <c r="U256" s="16"/>
    </row>
    <row r="257" spans="1:21" ht="15">
      <c r="A257" t="s">
        <v>821</v>
      </c>
      <c r="B257" t="s">
        <v>822</v>
      </c>
      <c r="C257" t="s">
        <v>823</v>
      </c>
      <c r="D257" s="31">
        <v>9750</v>
      </c>
      <c r="E257" t="s">
        <v>1983</v>
      </c>
      <c r="F257" t="s">
        <v>1984</v>
      </c>
      <c r="G257" t="s">
        <v>1985</v>
      </c>
      <c r="H257" s="31">
        <v>19500</v>
      </c>
      <c r="I257" t="s">
        <v>1986</v>
      </c>
      <c r="J257" t="s">
        <v>1987</v>
      </c>
      <c r="K257" t="s">
        <v>1988</v>
      </c>
      <c r="L257" s="31">
        <v>19500</v>
      </c>
      <c r="M257" t="s">
        <v>1989</v>
      </c>
      <c r="N257" t="s">
        <v>1990</v>
      </c>
      <c r="O257" t="s">
        <v>1991</v>
      </c>
      <c r="Q257" s="16"/>
      <c r="U257" s="16"/>
    </row>
    <row r="258" spans="1:21" ht="15">
      <c r="A258" t="s">
        <v>824</v>
      </c>
      <c r="B258" t="s">
        <v>825</v>
      </c>
      <c r="C258" t="s">
        <v>826</v>
      </c>
      <c r="D258" s="31">
        <v>20000</v>
      </c>
      <c r="E258" t="s">
        <v>1983</v>
      </c>
      <c r="F258" t="s">
        <v>1984</v>
      </c>
      <c r="G258" t="s">
        <v>1985</v>
      </c>
      <c r="H258" s="31">
        <v>40000</v>
      </c>
      <c r="I258" t="s">
        <v>1986</v>
      </c>
      <c r="J258" t="s">
        <v>1987</v>
      </c>
      <c r="K258" t="s">
        <v>1988</v>
      </c>
      <c r="L258" s="31">
        <v>80000</v>
      </c>
      <c r="M258" t="s">
        <v>1992</v>
      </c>
      <c r="N258" t="s">
        <v>1993</v>
      </c>
      <c r="O258" t="s">
        <v>1991</v>
      </c>
      <c r="Q258" s="16"/>
      <c r="U258" s="16"/>
    </row>
    <row r="259" spans="1:21" ht="15">
      <c r="A259" t="s">
        <v>827</v>
      </c>
      <c r="B259" t="s">
        <v>828</v>
      </c>
      <c r="C259" t="s">
        <v>829</v>
      </c>
      <c r="D259" s="31">
        <v>22500</v>
      </c>
      <c r="E259" t="s">
        <v>1983</v>
      </c>
      <c r="F259" t="s">
        <v>1984</v>
      </c>
      <c r="G259" t="s">
        <v>1985</v>
      </c>
      <c r="H259" s="31">
        <v>45000</v>
      </c>
      <c r="I259" t="s">
        <v>1986</v>
      </c>
      <c r="J259" t="s">
        <v>1987</v>
      </c>
      <c r="K259" t="s">
        <v>1988</v>
      </c>
      <c r="L259" s="31">
        <v>90000</v>
      </c>
      <c r="M259" t="s">
        <v>1992</v>
      </c>
      <c r="N259" t="s">
        <v>1993</v>
      </c>
      <c r="O259" t="s">
        <v>1991</v>
      </c>
      <c r="Q259" s="16"/>
      <c r="U259" s="16"/>
    </row>
    <row r="260" spans="1:21" ht="15">
      <c r="A260" t="s">
        <v>832</v>
      </c>
      <c r="B260" t="s">
        <v>110</v>
      </c>
      <c r="C260" t="s">
        <v>833</v>
      </c>
      <c r="D260" s="31">
        <v>19500</v>
      </c>
      <c r="E260" t="s">
        <v>1983</v>
      </c>
      <c r="F260" t="s">
        <v>1984</v>
      </c>
      <c r="G260" t="s">
        <v>1985</v>
      </c>
      <c r="H260" s="31">
        <v>39000</v>
      </c>
      <c r="I260" t="s">
        <v>1986</v>
      </c>
      <c r="J260" t="s">
        <v>1987</v>
      </c>
      <c r="K260" t="s">
        <v>1988</v>
      </c>
      <c r="L260" s="31">
        <v>39000</v>
      </c>
      <c r="M260" t="s">
        <v>1989</v>
      </c>
      <c r="N260" t="s">
        <v>1990</v>
      </c>
      <c r="O260" t="s">
        <v>1991</v>
      </c>
      <c r="Q260" s="16"/>
      <c r="U260" s="16"/>
    </row>
    <row r="261" spans="1:21" ht="15">
      <c r="A261" t="s">
        <v>830</v>
      </c>
      <c r="B261" t="s">
        <v>110</v>
      </c>
      <c r="C261" t="s">
        <v>831</v>
      </c>
      <c r="D261" s="31">
        <v>4500</v>
      </c>
      <c r="E261" t="s">
        <v>1983</v>
      </c>
      <c r="F261" t="s">
        <v>1984</v>
      </c>
      <c r="G261" t="s">
        <v>1985</v>
      </c>
      <c r="H261" s="32"/>
      <c r="L261" s="31">
        <v>9000</v>
      </c>
      <c r="M261" t="s">
        <v>1992</v>
      </c>
      <c r="N261" t="s">
        <v>1993</v>
      </c>
      <c r="O261" t="s">
        <v>1991</v>
      </c>
      <c r="Q261" s="16"/>
      <c r="U261" s="16"/>
    </row>
    <row r="262" spans="1:21" ht="15">
      <c r="A262" t="s">
        <v>834</v>
      </c>
      <c r="B262" t="s">
        <v>835</v>
      </c>
      <c r="C262" t="s">
        <v>836</v>
      </c>
      <c r="D262" s="31">
        <v>40000</v>
      </c>
      <c r="E262" t="s">
        <v>1983</v>
      </c>
      <c r="F262" t="s">
        <v>1984</v>
      </c>
      <c r="G262" t="s">
        <v>1985</v>
      </c>
      <c r="H262" s="31">
        <v>80000</v>
      </c>
      <c r="I262" t="s">
        <v>1986</v>
      </c>
      <c r="J262" t="s">
        <v>1987</v>
      </c>
      <c r="K262" t="s">
        <v>1988</v>
      </c>
      <c r="L262" s="31">
        <v>160000</v>
      </c>
      <c r="M262" t="s">
        <v>1992</v>
      </c>
      <c r="N262" t="s">
        <v>1993</v>
      </c>
      <c r="O262" t="s">
        <v>1991</v>
      </c>
      <c r="Q262" s="16"/>
      <c r="U262" s="16"/>
    </row>
    <row r="263" spans="1:21" ht="15">
      <c r="A263" t="s">
        <v>837</v>
      </c>
      <c r="B263" t="s">
        <v>838</v>
      </c>
      <c r="C263" t="s">
        <v>839</v>
      </c>
      <c r="D263" s="31">
        <v>40000</v>
      </c>
      <c r="E263" t="s">
        <v>1983</v>
      </c>
      <c r="F263" t="s">
        <v>1984</v>
      </c>
      <c r="G263" t="s">
        <v>1985</v>
      </c>
      <c r="H263" s="31">
        <v>80000</v>
      </c>
      <c r="I263" t="s">
        <v>1986</v>
      </c>
      <c r="J263" t="s">
        <v>1987</v>
      </c>
      <c r="K263" t="s">
        <v>1988</v>
      </c>
      <c r="L263" s="31">
        <v>160000</v>
      </c>
      <c r="M263" t="s">
        <v>1992</v>
      </c>
      <c r="N263" t="s">
        <v>1993</v>
      </c>
      <c r="O263" t="s">
        <v>1991</v>
      </c>
      <c r="Q263" s="16"/>
      <c r="U263" s="16"/>
    </row>
    <row r="264" spans="1:21" ht="15">
      <c r="A264" t="s">
        <v>840</v>
      </c>
      <c r="B264" t="s">
        <v>841</v>
      </c>
      <c r="C264" t="s">
        <v>842</v>
      </c>
      <c r="D264" s="31">
        <v>15750</v>
      </c>
      <c r="E264" t="s">
        <v>1983</v>
      </c>
      <c r="F264" t="s">
        <v>1984</v>
      </c>
      <c r="G264" t="s">
        <v>1985</v>
      </c>
      <c r="H264" s="31">
        <v>31500</v>
      </c>
      <c r="I264" t="s">
        <v>1986</v>
      </c>
      <c r="J264" t="s">
        <v>1987</v>
      </c>
      <c r="K264" t="s">
        <v>1988</v>
      </c>
      <c r="L264" s="31">
        <v>31500</v>
      </c>
      <c r="M264" t="s">
        <v>1989</v>
      </c>
      <c r="N264" t="s">
        <v>1990</v>
      </c>
      <c r="O264" t="s">
        <v>1991</v>
      </c>
      <c r="Q264" s="16"/>
      <c r="U264" s="16"/>
    </row>
    <row r="265" spans="1:21" ht="15">
      <c r="A265" t="s">
        <v>843</v>
      </c>
      <c r="B265" t="s">
        <v>844</v>
      </c>
      <c r="C265" t="s">
        <v>112</v>
      </c>
      <c r="D265" s="31">
        <v>9750</v>
      </c>
      <c r="E265" t="s">
        <v>1983</v>
      </c>
      <c r="F265" t="s">
        <v>1984</v>
      </c>
      <c r="G265" t="s">
        <v>1985</v>
      </c>
      <c r="H265" s="31">
        <v>19500</v>
      </c>
      <c r="I265" t="s">
        <v>1986</v>
      </c>
      <c r="J265" t="s">
        <v>1987</v>
      </c>
      <c r="K265" t="s">
        <v>1988</v>
      </c>
      <c r="L265" s="31">
        <v>19500</v>
      </c>
      <c r="M265" t="s">
        <v>1989</v>
      </c>
      <c r="N265" t="s">
        <v>1990</v>
      </c>
      <c r="O265" t="s">
        <v>1991</v>
      </c>
      <c r="Q265" s="16"/>
      <c r="U265" s="16"/>
    </row>
    <row r="266" spans="1:21" ht="15">
      <c r="A266" t="s">
        <v>845</v>
      </c>
      <c r="B266" t="s">
        <v>846</v>
      </c>
      <c r="C266" t="s">
        <v>847</v>
      </c>
      <c r="D266" s="31">
        <v>60000</v>
      </c>
      <c r="E266" t="s">
        <v>1983</v>
      </c>
      <c r="F266" t="s">
        <v>1984</v>
      </c>
      <c r="G266" t="s">
        <v>1985</v>
      </c>
      <c r="H266" s="31">
        <v>120000</v>
      </c>
      <c r="I266" t="s">
        <v>1986</v>
      </c>
      <c r="J266" t="s">
        <v>1987</v>
      </c>
      <c r="K266" t="s">
        <v>1988</v>
      </c>
      <c r="L266" s="31">
        <v>240000</v>
      </c>
      <c r="M266" t="s">
        <v>1992</v>
      </c>
      <c r="N266" t="s">
        <v>1993</v>
      </c>
      <c r="O266" t="s">
        <v>1991</v>
      </c>
      <c r="Q266" s="16"/>
      <c r="U266" s="16"/>
    </row>
    <row r="267" spans="1:21" ht="15">
      <c r="A267" t="s">
        <v>848</v>
      </c>
      <c r="B267" t="s">
        <v>849</v>
      </c>
      <c r="C267" t="s">
        <v>850</v>
      </c>
      <c r="D267" s="31">
        <v>40000</v>
      </c>
      <c r="E267" t="s">
        <v>1983</v>
      </c>
      <c r="F267" t="s">
        <v>1984</v>
      </c>
      <c r="G267" t="s">
        <v>1985</v>
      </c>
      <c r="H267" s="31">
        <v>80000</v>
      </c>
      <c r="I267" t="s">
        <v>1986</v>
      </c>
      <c r="J267" t="s">
        <v>1987</v>
      </c>
      <c r="K267" t="s">
        <v>1988</v>
      </c>
      <c r="L267" s="31">
        <v>160000</v>
      </c>
      <c r="M267" t="s">
        <v>1992</v>
      </c>
      <c r="N267" t="s">
        <v>1993</v>
      </c>
      <c r="O267" t="s">
        <v>1991</v>
      </c>
      <c r="Q267" s="16"/>
      <c r="U267" s="16"/>
    </row>
    <row r="268" spans="1:21" ht="15">
      <c r="A268" t="s">
        <v>851</v>
      </c>
      <c r="B268" t="s">
        <v>852</v>
      </c>
      <c r="C268" t="s">
        <v>59</v>
      </c>
      <c r="D268" s="31">
        <v>22500</v>
      </c>
      <c r="E268" t="s">
        <v>1983</v>
      </c>
      <c r="F268" t="s">
        <v>1984</v>
      </c>
      <c r="G268" t="s">
        <v>1985</v>
      </c>
      <c r="H268" s="31">
        <v>45000</v>
      </c>
      <c r="I268" t="s">
        <v>1986</v>
      </c>
      <c r="J268" t="s">
        <v>1987</v>
      </c>
      <c r="K268" t="s">
        <v>1988</v>
      </c>
      <c r="L268" s="31">
        <v>90000</v>
      </c>
      <c r="M268" t="s">
        <v>1992</v>
      </c>
      <c r="N268" t="s">
        <v>1993</v>
      </c>
      <c r="O268" t="s">
        <v>1991</v>
      </c>
      <c r="Q268" s="16"/>
      <c r="U268" s="16"/>
    </row>
    <row r="269" spans="1:21" ht="15">
      <c r="A269" t="s">
        <v>853</v>
      </c>
      <c r="B269" t="s">
        <v>5</v>
      </c>
      <c r="C269" t="s">
        <v>854</v>
      </c>
      <c r="D269" s="31">
        <v>20000</v>
      </c>
      <c r="E269" t="s">
        <v>1983</v>
      </c>
      <c r="F269" t="s">
        <v>1984</v>
      </c>
      <c r="G269" t="s">
        <v>1985</v>
      </c>
      <c r="H269" s="31">
        <v>40000</v>
      </c>
      <c r="I269" t="s">
        <v>1986</v>
      </c>
      <c r="J269" t="s">
        <v>1987</v>
      </c>
      <c r="K269" t="s">
        <v>1988</v>
      </c>
      <c r="L269" s="31">
        <v>80000</v>
      </c>
      <c r="M269" t="s">
        <v>1992</v>
      </c>
      <c r="N269" t="s">
        <v>1993</v>
      </c>
      <c r="O269" t="s">
        <v>1991</v>
      </c>
      <c r="Q269" s="16"/>
      <c r="U269" s="16"/>
    </row>
    <row r="270" spans="1:21" ht="15">
      <c r="A270" t="s">
        <v>855</v>
      </c>
      <c r="B270" t="s">
        <v>856</v>
      </c>
      <c r="C270" t="s">
        <v>857</v>
      </c>
      <c r="D270" s="31">
        <v>40000</v>
      </c>
      <c r="E270" t="s">
        <v>1983</v>
      </c>
      <c r="F270" t="s">
        <v>1984</v>
      </c>
      <c r="G270" t="s">
        <v>1985</v>
      </c>
      <c r="H270" s="31">
        <v>80000</v>
      </c>
      <c r="I270" t="s">
        <v>1986</v>
      </c>
      <c r="J270" t="s">
        <v>1987</v>
      </c>
      <c r="K270" t="s">
        <v>1988</v>
      </c>
      <c r="L270" s="31">
        <v>160000</v>
      </c>
      <c r="M270" t="s">
        <v>1992</v>
      </c>
      <c r="N270" t="s">
        <v>1993</v>
      </c>
      <c r="O270" t="s">
        <v>1991</v>
      </c>
      <c r="Q270" s="16"/>
      <c r="U270" s="16"/>
    </row>
    <row r="271" spans="1:21" ht="15">
      <c r="A271" t="s">
        <v>858</v>
      </c>
      <c r="B271" t="s">
        <v>859</v>
      </c>
      <c r="C271" t="s">
        <v>860</v>
      </c>
      <c r="D271" s="31">
        <v>19500</v>
      </c>
      <c r="E271" t="s">
        <v>1983</v>
      </c>
      <c r="F271" t="s">
        <v>1984</v>
      </c>
      <c r="G271" t="s">
        <v>1985</v>
      </c>
      <c r="H271" s="31">
        <v>39000</v>
      </c>
      <c r="I271" t="s">
        <v>1986</v>
      </c>
      <c r="J271" t="s">
        <v>1987</v>
      </c>
      <c r="K271" t="s">
        <v>1988</v>
      </c>
      <c r="L271" s="31">
        <v>39000</v>
      </c>
      <c r="M271" t="s">
        <v>1989</v>
      </c>
      <c r="N271" t="s">
        <v>1990</v>
      </c>
      <c r="O271" t="s">
        <v>1991</v>
      </c>
      <c r="Q271" s="16"/>
      <c r="U271" s="16"/>
    </row>
    <row r="272" spans="1:21" ht="15">
      <c r="A272" t="s">
        <v>861</v>
      </c>
      <c r="B272" t="s">
        <v>862</v>
      </c>
      <c r="C272" t="s">
        <v>63</v>
      </c>
      <c r="D272" s="31">
        <v>15750</v>
      </c>
      <c r="E272" t="s">
        <v>1983</v>
      </c>
      <c r="F272" t="s">
        <v>1984</v>
      </c>
      <c r="G272" t="s">
        <v>1985</v>
      </c>
      <c r="H272" s="31">
        <v>31500</v>
      </c>
      <c r="I272" t="s">
        <v>1986</v>
      </c>
      <c r="J272" t="s">
        <v>1987</v>
      </c>
      <c r="K272" t="s">
        <v>1988</v>
      </c>
      <c r="L272" s="31">
        <v>31500</v>
      </c>
      <c r="M272" t="s">
        <v>1989</v>
      </c>
      <c r="N272" t="s">
        <v>1990</v>
      </c>
      <c r="O272" t="s">
        <v>1991</v>
      </c>
      <c r="Q272" s="16"/>
      <c r="U272" s="16"/>
    </row>
    <row r="273" spans="1:21" ht="15">
      <c r="A273" t="s">
        <v>863</v>
      </c>
      <c r="B273" t="s">
        <v>864</v>
      </c>
      <c r="C273" t="s">
        <v>865</v>
      </c>
      <c r="D273" s="31">
        <v>19500</v>
      </c>
      <c r="E273" t="s">
        <v>1983</v>
      </c>
      <c r="F273" t="s">
        <v>1984</v>
      </c>
      <c r="G273" t="s">
        <v>1985</v>
      </c>
      <c r="H273" s="31">
        <v>39000</v>
      </c>
      <c r="I273" t="s">
        <v>1986</v>
      </c>
      <c r="J273" t="s">
        <v>1987</v>
      </c>
      <c r="K273" t="s">
        <v>1988</v>
      </c>
      <c r="L273" s="31">
        <v>39000</v>
      </c>
      <c r="M273" t="s">
        <v>1989</v>
      </c>
      <c r="N273" t="s">
        <v>1990</v>
      </c>
      <c r="O273" t="s">
        <v>1991</v>
      </c>
      <c r="Q273" s="16"/>
      <c r="U273" s="16"/>
    </row>
    <row r="274" spans="1:21" ht="15">
      <c r="A274" t="s">
        <v>866</v>
      </c>
      <c r="B274" t="s">
        <v>867</v>
      </c>
      <c r="C274" t="s">
        <v>71</v>
      </c>
      <c r="D274" s="31">
        <v>30000</v>
      </c>
      <c r="E274" t="s">
        <v>1983</v>
      </c>
      <c r="F274" t="s">
        <v>1984</v>
      </c>
      <c r="G274" t="s">
        <v>1985</v>
      </c>
      <c r="H274" s="31">
        <v>60000</v>
      </c>
      <c r="I274" t="s">
        <v>1986</v>
      </c>
      <c r="J274" t="s">
        <v>1987</v>
      </c>
      <c r="K274" t="s">
        <v>1988</v>
      </c>
      <c r="L274" s="31">
        <v>120000</v>
      </c>
      <c r="M274" t="s">
        <v>1992</v>
      </c>
      <c r="N274" t="s">
        <v>1993</v>
      </c>
      <c r="O274" t="s">
        <v>1991</v>
      </c>
      <c r="Q274" s="16"/>
      <c r="U274" s="16"/>
    </row>
    <row r="275" spans="1:21" ht="15">
      <c r="A275" t="s">
        <v>868</v>
      </c>
      <c r="B275" t="s">
        <v>869</v>
      </c>
      <c r="C275" t="s">
        <v>870</v>
      </c>
      <c r="D275" s="31">
        <v>19500</v>
      </c>
      <c r="E275" t="s">
        <v>1983</v>
      </c>
      <c r="F275" t="s">
        <v>1984</v>
      </c>
      <c r="G275" t="s">
        <v>1985</v>
      </c>
      <c r="H275" s="31">
        <v>39000</v>
      </c>
      <c r="I275" t="s">
        <v>1986</v>
      </c>
      <c r="J275" t="s">
        <v>1987</v>
      </c>
      <c r="K275" t="s">
        <v>1988</v>
      </c>
      <c r="L275" s="31">
        <v>39000</v>
      </c>
      <c r="M275" t="s">
        <v>1989</v>
      </c>
      <c r="N275" t="s">
        <v>1990</v>
      </c>
      <c r="O275" t="s">
        <v>1991</v>
      </c>
      <c r="Q275" s="16"/>
      <c r="U275" s="16"/>
    </row>
    <row r="276" spans="1:21" ht="15">
      <c r="A276" t="s">
        <v>871</v>
      </c>
      <c r="B276" t="s">
        <v>114</v>
      </c>
      <c r="C276" t="s">
        <v>115</v>
      </c>
      <c r="D276" s="31">
        <v>15750</v>
      </c>
      <c r="E276" t="s">
        <v>1983</v>
      </c>
      <c r="F276" t="s">
        <v>1984</v>
      </c>
      <c r="G276" t="s">
        <v>1985</v>
      </c>
      <c r="H276" s="31">
        <v>31500</v>
      </c>
      <c r="I276" t="s">
        <v>1986</v>
      </c>
      <c r="J276" t="s">
        <v>1987</v>
      </c>
      <c r="K276" t="s">
        <v>1988</v>
      </c>
      <c r="L276" s="31">
        <v>31500</v>
      </c>
      <c r="M276" t="s">
        <v>1989</v>
      </c>
      <c r="N276" t="s">
        <v>1990</v>
      </c>
      <c r="O276" t="s">
        <v>1991</v>
      </c>
      <c r="Q276" s="16"/>
      <c r="U276" s="16"/>
    </row>
    <row r="277" spans="1:21" ht="15">
      <c r="A277" t="s">
        <v>872</v>
      </c>
      <c r="B277" t="s">
        <v>114</v>
      </c>
      <c r="C277" t="s">
        <v>873</v>
      </c>
      <c r="D277" s="31">
        <v>22500</v>
      </c>
      <c r="E277" t="s">
        <v>1983</v>
      </c>
      <c r="F277" t="s">
        <v>1984</v>
      </c>
      <c r="G277" t="s">
        <v>1985</v>
      </c>
      <c r="H277" s="31">
        <v>45000</v>
      </c>
      <c r="I277" t="s">
        <v>1986</v>
      </c>
      <c r="J277" t="s">
        <v>1987</v>
      </c>
      <c r="K277" t="s">
        <v>1988</v>
      </c>
      <c r="L277" s="31">
        <v>90000</v>
      </c>
      <c r="M277" t="s">
        <v>1992</v>
      </c>
      <c r="N277" t="s">
        <v>1993</v>
      </c>
      <c r="O277" t="s">
        <v>1991</v>
      </c>
      <c r="Q277" s="16"/>
      <c r="U277" s="16"/>
    </row>
    <row r="278" spans="1:21" ht="15">
      <c r="A278" t="s">
        <v>874</v>
      </c>
      <c r="B278" t="s">
        <v>875</v>
      </c>
      <c r="C278" t="s">
        <v>876</v>
      </c>
      <c r="D278" s="31">
        <v>31250</v>
      </c>
      <c r="E278" t="s">
        <v>1983</v>
      </c>
      <c r="F278" t="s">
        <v>1984</v>
      </c>
      <c r="G278" t="s">
        <v>1985</v>
      </c>
      <c r="H278" s="31">
        <v>62500</v>
      </c>
      <c r="I278" t="s">
        <v>1986</v>
      </c>
      <c r="J278" t="s">
        <v>1987</v>
      </c>
      <c r="K278" t="s">
        <v>1988</v>
      </c>
      <c r="L278" s="31">
        <v>125000</v>
      </c>
      <c r="M278" t="s">
        <v>1992</v>
      </c>
      <c r="N278" t="s">
        <v>1993</v>
      </c>
      <c r="O278" t="s">
        <v>1991</v>
      </c>
      <c r="Q278" s="16"/>
      <c r="U278" s="16"/>
    </row>
    <row r="279" spans="1:21" ht="15">
      <c r="A279" t="s">
        <v>877</v>
      </c>
      <c r="B279" t="s">
        <v>878</v>
      </c>
      <c r="C279" t="s">
        <v>879</v>
      </c>
      <c r="D279" s="31">
        <v>11250</v>
      </c>
      <c r="E279" t="s">
        <v>1983</v>
      </c>
      <c r="F279" t="s">
        <v>1984</v>
      </c>
      <c r="G279" t="s">
        <v>1985</v>
      </c>
      <c r="H279" s="31">
        <v>22500</v>
      </c>
      <c r="I279" t="s">
        <v>1986</v>
      </c>
      <c r="J279" t="s">
        <v>1987</v>
      </c>
      <c r="K279" t="s">
        <v>1988</v>
      </c>
      <c r="L279" s="31">
        <v>45000</v>
      </c>
      <c r="M279" t="s">
        <v>1992</v>
      </c>
      <c r="N279" t="s">
        <v>1993</v>
      </c>
      <c r="O279" t="s">
        <v>1991</v>
      </c>
      <c r="Q279" s="16"/>
      <c r="U279" s="16"/>
    </row>
    <row r="280" spans="1:21" ht="15">
      <c r="A280" t="s">
        <v>880</v>
      </c>
      <c r="B280" t="s">
        <v>881</v>
      </c>
      <c r="C280" t="s">
        <v>80</v>
      </c>
      <c r="D280" s="31">
        <v>2750</v>
      </c>
      <c r="E280" t="s">
        <v>1983</v>
      </c>
      <c r="F280" t="s">
        <v>1984</v>
      </c>
      <c r="G280" t="s">
        <v>1985</v>
      </c>
      <c r="H280" s="31">
        <v>5500</v>
      </c>
      <c r="I280" t="s">
        <v>1986</v>
      </c>
      <c r="J280" t="s">
        <v>1987</v>
      </c>
      <c r="K280" t="s">
        <v>1988</v>
      </c>
      <c r="L280" s="31">
        <v>5500</v>
      </c>
      <c r="M280" t="s">
        <v>1989</v>
      </c>
      <c r="N280" t="s">
        <v>1990</v>
      </c>
      <c r="O280" t="s">
        <v>1991</v>
      </c>
      <c r="Q280" s="16"/>
      <c r="U280" s="16"/>
    </row>
    <row r="281" spans="1:21" ht="15">
      <c r="A281" t="s">
        <v>882</v>
      </c>
      <c r="B281" t="s">
        <v>883</v>
      </c>
      <c r="C281" t="s">
        <v>884</v>
      </c>
      <c r="D281" s="31">
        <v>19500</v>
      </c>
      <c r="E281" t="s">
        <v>1983</v>
      </c>
      <c r="F281" t="s">
        <v>1984</v>
      </c>
      <c r="G281" t="s">
        <v>1985</v>
      </c>
      <c r="H281" s="31">
        <v>39000</v>
      </c>
      <c r="I281" t="s">
        <v>1986</v>
      </c>
      <c r="J281" t="s">
        <v>1987</v>
      </c>
      <c r="K281" t="s">
        <v>1988</v>
      </c>
      <c r="L281" s="31">
        <v>39000</v>
      </c>
      <c r="M281" t="s">
        <v>1989</v>
      </c>
      <c r="N281" t="s">
        <v>1990</v>
      </c>
      <c r="O281" t="s">
        <v>1991</v>
      </c>
      <c r="Q281" s="16"/>
      <c r="U281" s="16"/>
    </row>
    <row r="282" spans="1:21" ht="15">
      <c r="A282" t="s">
        <v>885</v>
      </c>
      <c r="B282" t="s">
        <v>886</v>
      </c>
      <c r="C282" t="s">
        <v>887</v>
      </c>
      <c r="D282" s="31">
        <v>12000</v>
      </c>
      <c r="E282" t="s">
        <v>1983</v>
      </c>
      <c r="F282" t="s">
        <v>1984</v>
      </c>
      <c r="G282" t="s">
        <v>1985</v>
      </c>
      <c r="H282" s="32"/>
      <c r="L282" s="31">
        <v>24000</v>
      </c>
      <c r="M282" t="s">
        <v>1992</v>
      </c>
      <c r="N282" t="s">
        <v>1993</v>
      </c>
      <c r="O282" t="s">
        <v>1991</v>
      </c>
      <c r="Q282" s="16"/>
      <c r="U282" s="16"/>
    </row>
    <row r="283" spans="1:21" ht="15">
      <c r="A283" t="s">
        <v>888</v>
      </c>
      <c r="B283" t="s">
        <v>889</v>
      </c>
      <c r="C283" t="s">
        <v>890</v>
      </c>
      <c r="D283" s="31">
        <v>20000</v>
      </c>
      <c r="E283" t="s">
        <v>1983</v>
      </c>
      <c r="F283" t="s">
        <v>1984</v>
      </c>
      <c r="G283" t="s">
        <v>1985</v>
      </c>
      <c r="H283" s="31">
        <v>40000</v>
      </c>
      <c r="I283" t="s">
        <v>1986</v>
      </c>
      <c r="J283" t="s">
        <v>1987</v>
      </c>
      <c r="K283" t="s">
        <v>1988</v>
      </c>
      <c r="L283" s="31">
        <v>80000</v>
      </c>
      <c r="M283" t="s">
        <v>1992</v>
      </c>
      <c r="N283" t="s">
        <v>1993</v>
      </c>
      <c r="O283" t="s">
        <v>1991</v>
      </c>
      <c r="Q283" s="16"/>
      <c r="U283" s="16"/>
    </row>
    <row r="284" spans="1:21" ht="15">
      <c r="A284" t="s">
        <v>891</v>
      </c>
      <c r="B284" t="s">
        <v>892</v>
      </c>
      <c r="C284" t="s">
        <v>893</v>
      </c>
      <c r="D284" s="31">
        <v>11250</v>
      </c>
      <c r="E284" t="s">
        <v>1983</v>
      </c>
      <c r="F284" t="s">
        <v>1984</v>
      </c>
      <c r="G284" t="s">
        <v>1985</v>
      </c>
      <c r="H284" s="31">
        <v>22500</v>
      </c>
      <c r="I284" t="s">
        <v>1986</v>
      </c>
      <c r="J284" t="s">
        <v>1987</v>
      </c>
      <c r="K284" t="s">
        <v>1988</v>
      </c>
      <c r="L284" s="31">
        <v>45000</v>
      </c>
      <c r="M284" t="s">
        <v>1992</v>
      </c>
      <c r="N284" t="s">
        <v>1993</v>
      </c>
      <c r="O284" t="s">
        <v>1991</v>
      </c>
      <c r="Q284" s="16"/>
      <c r="U284" s="16"/>
    </row>
    <row r="285" spans="1:21" ht="15">
      <c r="A285" t="s">
        <v>894</v>
      </c>
      <c r="B285" t="s">
        <v>895</v>
      </c>
      <c r="C285" t="s">
        <v>896</v>
      </c>
      <c r="D285" s="31">
        <v>5500</v>
      </c>
      <c r="E285" t="s">
        <v>1983</v>
      </c>
      <c r="F285" t="s">
        <v>1984</v>
      </c>
      <c r="G285" t="s">
        <v>1985</v>
      </c>
      <c r="H285" s="31">
        <v>11000</v>
      </c>
      <c r="I285" t="s">
        <v>1986</v>
      </c>
      <c r="J285" t="s">
        <v>1987</v>
      </c>
      <c r="K285" t="s">
        <v>1988</v>
      </c>
      <c r="L285" s="31">
        <v>11000</v>
      </c>
      <c r="M285" t="s">
        <v>1989</v>
      </c>
      <c r="N285" t="s">
        <v>1990</v>
      </c>
      <c r="O285" t="s">
        <v>1991</v>
      </c>
      <c r="Q285" s="16"/>
      <c r="U285" s="16"/>
    </row>
    <row r="286" spans="1:21" ht="15">
      <c r="A286" t="s">
        <v>897</v>
      </c>
      <c r="B286" t="s">
        <v>898</v>
      </c>
      <c r="C286" t="s">
        <v>62</v>
      </c>
      <c r="D286" s="31">
        <v>22500</v>
      </c>
      <c r="E286" t="s">
        <v>1983</v>
      </c>
      <c r="F286" t="s">
        <v>1984</v>
      </c>
      <c r="G286" t="s">
        <v>1985</v>
      </c>
      <c r="H286" s="31">
        <v>45000</v>
      </c>
      <c r="I286" t="s">
        <v>1986</v>
      </c>
      <c r="J286" t="s">
        <v>1987</v>
      </c>
      <c r="K286" t="s">
        <v>1988</v>
      </c>
      <c r="L286" s="31">
        <v>90000</v>
      </c>
      <c r="M286" t="s">
        <v>1992</v>
      </c>
      <c r="N286" t="s">
        <v>1993</v>
      </c>
      <c r="O286" t="s">
        <v>1991</v>
      </c>
      <c r="Q286" s="16"/>
      <c r="U286" s="16"/>
    </row>
    <row r="287" spans="1:21" ht="15">
      <c r="A287" t="s">
        <v>899</v>
      </c>
      <c r="B287" t="s">
        <v>900</v>
      </c>
      <c r="C287" t="s">
        <v>901</v>
      </c>
      <c r="D287" s="31">
        <v>7350</v>
      </c>
      <c r="E287" t="s">
        <v>1983</v>
      </c>
      <c r="F287" t="s">
        <v>1984</v>
      </c>
      <c r="G287" t="s">
        <v>1985</v>
      </c>
      <c r="H287" s="31">
        <v>14700</v>
      </c>
      <c r="I287" t="s">
        <v>1986</v>
      </c>
      <c r="J287" t="s">
        <v>1987</v>
      </c>
      <c r="K287" t="s">
        <v>1988</v>
      </c>
      <c r="L287" s="31">
        <v>29400</v>
      </c>
      <c r="M287" t="s">
        <v>1992</v>
      </c>
      <c r="N287" t="s">
        <v>1993</v>
      </c>
      <c r="O287" t="s">
        <v>1991</v>
      </c>
      <c r="Q287" s="16"/>
      <c r="U287" s="16"/>
    </row>
    <row r="288" spans="1:21" ht="15">
      <c r="A288" t="s">
        <v>902</v>
      </c>
      <c r="B288" t="s">
        <v>903</v>
      </c>
      <c r="C288" t="s">
        <v>904</v>
      </c>
      <c r="D288" s="31">
        <v>8000</v>
      </c>
      <c r="E288" t="s">
        <v>1983</v>
      </c>
      <c r="F288" t="s">
        <v>1984</v>
      </c>
      <c r="G288" t="s">
        <v>1985</v>
      </c>
      <c r="H288" s="32"/>
      <c r="L288" s="31">
        <v>16000</v>
      </c>
      <c r="M288" t="s">
        <v>1992</v>
      </c>
      <c r="N288" t="s">
        <v>1993</v>
      </c>
      <c r="O288" t="s">
        <v>1991</v>
      </c>
      <c r="Q288" s="16"/>
      <c r="U288" s="16"/>
    </row>
    <row r="289" spans="1:21" ht="15">
      <c r="A289" t="s">
        <v>905</v>
      </c>
      <c r="B289" t="s">
        <v>906</v>
      </c>
      <c r="C289" t="s">
        <v>907</v>
      </c>
      <c r="D289" s="31">
        <v>30000</v>
      </c>
      <c r="E289" t="s">
        <v>1983</v>
      </c>
      <c r="F289" t="s">
        <v>1984</v>
      </c>
      <c r="G289" t="s">
        <v>1985</v>
      </c>
      <c r="H289" s="31">
        <v>60000</v>
      </c>
      <c r="I289" t="s">
        <v>1986</v>
      </c>
      <c r="J289" t="s">
        <v>1987</v>
      </c>
      <c r="K289" t="s">
        <v>1988</v>
      </c>
      <c r="L289" s="31">
        <v>120000</v>
      </c>
      <c r="M289" t="s">
        <v>1992</v>
      </c>
      <c r="N289" t="s">
        <v>1993</v>
      </c>
      <c r="O289" t="s">
        <v>1991</v>
      </c>
      <c r="Q289" s="16"/>
      <c r="U289" s="16"/>
    </row>
    <row r="290" spans="1:21" ht="15">
      <c r="A290" t="s">
        <v>908</v>
      </c>
      <c r="B290" t="s">
        <v>909</v>
      </c>
      <c r="C290" t="s">
        <v>910</v>
      </c>
      <c r="D290" s="31">
        <v>6375</v>
      </c>
      <c r="E290" t="s">
        <v>1983</v>
      </c>
      <c r="F290" t="s">
        <v>1984</v>
      </c>
      <c r="G290" t="s">
        <v>1985</v>
      </c>
      <c r="H290" s="31">
        <v>12750</v>
      </c>
      <c r="I290" t="s">
        <v>1986</v>
      </c>
      <c r="J290" t="s">
        <v>1987</v>
      </c>
      <c r="K290" t="s">
        <v>1988</v>
      </c>
      <c r="L290" s="31">
        <v>25500</v>
      </c>
      <c r="M290" t="s">
        <v>1992</v>
      </c>
      <c r="N290" t="s">
        <v>1993</v>
      </c>
      <c r="O290" t="s">
        <v>1991</v>
      </c>
      <c r="Q290" s="16"/>
      <c r="U290" s="16"/>
    </row>
    <row r="291" spans="1:21" ht="15">
      <c r="A291" t="s">
        <v>911</v>
      </c>
      <c r="B291" t="s">
        <v>912</v>
      </c>
      <c r="C291" t="s">
        <v>913</v>
      </c>
      <c r="D291" s="31">
        <v>18000</v>
      </c>
      <c r="E291" t="s">
        <v>1983</v>
      </c>
      <c r="F291" t="s">
        <v>1984</v>
      </c>
      <c r="G291" t="s">
        <v>1985</v>
      </c>
      <c r="H291" s="31">
        <v>36000</v>
      </c>
      <c r="I291" t="s">
        <v>1986</v>
      </c>
      <c r="J291" t="s">
        <v>1987</v>
      </c>
      <c r="K291" t="s">
        <v>1988</v>
      </c>
      <c r="L291" s="31">
        <v>72000</v>
      </c>
      <c r="M291" t="s">
        <v>1992</v>
      </c>
      <c r="N291" t="s">
        <v>1993</v>
      </c>
      <c r="O291" t="s">
        <v>1991</v>
      </c>
      <c r="Q291" s="16"/>
      <c r="U291" s="16"/>
    </row>
    <row r="292" spans="1:21" ht="15">
      <c r="A292" t="s">
        <v>914</v>
      </c>
      <c r="B292" t="s">
        <v>915</v>
      </c>
      <c r="C292" t="s">
        <v>916</v>
      </c>
      <c r="D292" s="31">
        <v>11250</v>
      </c>
      <c r="E292" t="s">
        <v>1983</v>
      </c>
      <c r="F292" t="s">
        <v>1984</v>
      </c>
      <c r="G292" t="s">
        <v>1985</v>
      </c>
      <c r="H292" s="31">
        <v>22500</v>
      </c>
      <c r="I292" t="s">
        <v>1986</v>
      </c>
      <c r="J292" t="s">
        <v>1987</v>
      </c>
      <c r="K292" t="s">
        <v>1988</v>
      </c>
      <c r="L292" s="31">
        <v>45000</v>
      </c>
      <c r="M292" t="s">
        <v>1992</v>
      </c>
      <c r="N292" t="s">
        <v>1993</v>
      </c>
      <c r="O292" t="s">
        <v>1991</v>
      </c>
      <c r="Q292" s="16"/>
      <c r="U292" s="16"/>
    </row>
    <row r="293" spans="1:21" ht="15">
      <c r="A293" t="s">
        <v>917</v>
      </c>
      <c r="B293" t="s">
        <v>918</v>
      </c>
      <c r="C293" t="s">
        <v>528</v>
      </c>
      <c r="D293" s="31">
        <v>22500</v>
      </c>
      <c r="E293" t="s">
        <v>1983</v>
      </c>
      <c r="F293" t="s">
        <v>1984</v>
      </c>
      <c r="G293" t="s">
        <v>1985</v>
      </c>
      <c r="H293" s="31">
        <v>45000</v>
      </c>
      <c r="I293" t="s">
        <v>1986</v>
      </c>
      <c r="J293" t="s">
        <v>1987</v>
      </c>
      <c r="K293" t="s">
        <v>1988</v>
      </c>
      <c r="L293" s="31">
        <v>90000</v>
      </c>
      <c r="M293" t="s">
        <v>1992</v>
      </c>
      <c r="N293" t="s">
        <v>1993</v>
      </c>
      <c r="O293" t="s">
        <v>1991</v>
      </c>
      <c r="Q293" s="16"/>
      <c r="U293" s="16"/>
    </row>
    <row r="294" spans="1:21" ht="15">
      <c r="A294" t="s">
        <v>919</v>
      </c>
      <c r="B294" t="s">
        <v>920</v>
      </c>
      <c r="C294" t="s">
        <v>133</v>
      </c>
      <c r="D294" s="31">
        <v>11250</v>
      </c>
      <c r="E294" t="s">
        <v>1983</v>
      </c>
      <c r="F294" t="s">
        <v>1984</v>
      </c>
      <c r="G294" t="s">
        <v>1985</v>
      </c>
      <c r="H294" s="31">
        <v>22500</v>
      </c>
      <c r="I294" t="s">
        <v>1986</v>
      </c>
      <c r="J294" t="s">
        <v>1987</v>
      </c>
      <c r="K294" t="s">
        <v>1988</v>
      </c>
      <c r="L294" s="31">
        <v>45000</v>
      </c>
      <c r="M294" t="s">
        <v>1992</v>
      </c>
      <c r="N294" t="s">
        <v>1993</v>
      </c>
      <c r="O294" t="s">
        <v>1991</v>
      </c>
      <c r="Q294" s="16"/>
      <c r="U294" s="16"/>
    </row>
    <row r="295" spans="1:21" ht="15">
      <c r="A295" t="s">
        <v>921</v>
      </c>
      <c r="B295" t="s">
        <v>922</v>
      </c>
      <c r="C295" t="s">
        <v>923</v>
      </c>
      <c r="D295" s="31">
        <v>22500</v>
      </c>
      <c r="E295" t="s">
        <v>1983</v>
      </c>
      <c r="F295" t="s">
        <v>1984</v>
      </c>
      <c r="G295" t="s">
        <v>1985</v>
      </c>
      <c r="H295" s="31">
        <v>45000</v>
      </c>
      <c r="I295" t="s">
        <v>1986</v>
      </c>
      <c r="J295" t="s">
        <v>1987</v>
      </c>
      <c r="K295" t="s">
        <v>1988</v>
      </c>
      <c r="L295" s="31">
        <v>90000</v>
      </c>
      <c r="M295" t="s">
        <v>1992</v>
      </c>
      <c r="N295" t="s">
        <v>1993</v>
      </c>
      <c r="O295" t="s">
        <v>1991</v>
      </c>
      <c r="Q295" s="16"/>
      <c r="U295" s="16"/>
    </row>
    <row r="296" spans="1:21" ht="15">
      <c r="A296" t="s">
        <v>924</v>
      </c>
      <c r="B296" t="s">
        <v>925</v>
      </c>
      <c r="C296" t="s">
        <v>926</v>
      </c>
      <c r="D296" s="31">
        <v>15750</v>
      </c>
      <c r="E296" t="s">
        <v>1983</v>
      </c>
      <c r="F296" t="s">
        <v>1984</v>
      </c>
      <c r="G296" t="s">
        <v>1985</v>
      </c>
      <c r="H296" s="31">
        <v>31500</v>
      </c>
      <c r="I296" t="s">
        <v>1986</v>
      </c>
      <c r="J296" t="s">
        <v>1987</v>
      </c>
      <c r="K296" t="s">
        <v>1988</v>
      </c>
      <c r="L296" s="31">
        <v>31500</v>
      </c>
      <c r="M296" t="s">
        <v>1989</v>
      </c>
      <c r="N296" t="s">
        <v>1990</v>
      </c>
      <c r="O296" t="s">
        <v>1991</v>
      </c>
      <c r="Q296" s="16"/>
      <c r="U296" s="16"/>
    </row>
    <row r="297" spans="1:21" ht="15">
      <c r="A297" t="s">
        <v>1972</v>
      </c>
      <c r="B297" t="s">
        <v>1973</v>
      </c>
      <c r="C297" t="s">
        <v>1974</v>
      </c>
      <c r="D297" s="31">
        <v>60000</v>
      </c>
      <c r="E297" t="s">
        <v>1983</v>
      </c>
      <c r="F297" t="s">
        <v>1984</v>
      </c>
      <c r="G297" t="s">
        <v>1985</v>
      </c>
      <c r="H297" s="31">
        <v>120000</v>
      </c>
      <c r="I297" t="s">
        <v>1986</v>
      </c>
      <c r="J297" t="s">
        <v>1987</v>
      </c>
      <c r="K297" t="s">
        <v>1988</v>
      </c>
      <c r="L297" s="31">
        <v>240000</v>
      </c>
      <c r="M297" t="s">
        <v>1992</v>
      </c>
      <c r="N297" t="s">
        <v>1993</v>
      </c>
      <c r="O297" t="s">
        <v>1991</v>
      </c>
      <c r="Q297" s="16"/>
      <c r="U297" s="16"/>
    </row>
    <row r="298" spans="1:21" ht="15">
      <c r="A298" t="s">
        <v>927</v>
      </c>
      <c r="B298" t="s">
        <v>928</v>
      </c>
      <c r="C298" t="s">
        <v>51</v>
      </c>
      <c r="D298" s="31">
        <v>18000</v>
      </c>
      <c r="E298" t="s">
        <v>1983</v>
      </c>
      <c r="F298" t="s">
        <v>1984</v>
      </c>
      <c r="G298" t="s">
        <v>1985</v>
      </c>
      <c r="H298" s="31">
        <v>36000</v>
      </c>
      <c r="I298" t="s">
        <v>1986</v>
      </c>
      <c r="J298" t="s">
        <v>1987</v>
      </c>
      <c r="K298" t="s">
        <v>1988</v>
      </c>
      <c r="L298" s="31">
        <v>72000</v>
      </c>
      <c r="M298" t="s">
        <v>1992</v>
      </c>
      <c r="N298" t="s">
        <v>1993</v>
      </c>
      <c r="O298" t="s">
        <v>1991</v>
      </c>
      <c r="Q298" s="16"/>
      <c r="U298" s="16"/>
    </row>
    <row r="299" spans="1:21" ht="15">
      <c r="A299" t="s">
        <v>929</v>
      </c>
      <c r="B299" t="s">
        <v>930</v>
      </c>
      <c r="C299" t="s">
        <v>931</v>
      </c>
      <c r="D299" s="31">
        <v>22500</v>
      </c>
      <c r="E299" t="s">
        <v>1983</v>
      </c>
      <c r="F299" t="s">
        <v>1984</v>
      </c>
      <c r="G299" t="s">
        <v>1985</v>
      </c>
      <c r="H299" s="31">
        <v>45000</v>
      </c>
      <c r="I299" t="s">
        <v>1986</v>
      </c>
      <c r="J299" t="s">
        <v>1987</v>
      </c>
      <c r="K299" t="s">
        <v>1988</v>
      </c>
      <c r="L299" s="31">
        <v>90000</v>
      </c>
      <c r="M299" t="s">
        <v>1992</v>
      </c>
      <c r="N299" t="s">
        <v>1993</v>
      </c>
      <c r="O299" t="s">
        <v>1991</v>
      </c>
      <c r="Q299" s="16"/>
      <c r="U299" s="16"/>
    </row>
    <row r="300" spans="1:21" ht="15">
      <c r="A300" t="s">
        <v>932</v>
      </c>
      <c r="B300" t="s">
        <v>933</v>
      </c>
      <c r="C300" t="s">
        <v>127</v>
      </c>
      <c r="D300" s="31">
        <v>11250</v>
      </c>
      <c r="E300" t="s">
        <v>1983</v>
      </c>
      <c r="F300" t="s">
        <v>1984</v>
      </c>
      <c r="G300" t="s">
        <v>1985</v>
      </c>
      <c r="H300" s="31">
        <v>22500</v>
      </c>
      <c r="I300" t="s">
        <v>1986</v>
      </c>
      <c r="J300" t="s">
        <v>1987</v>
      </c>
      <c r="K300" t="s">
        <v>1988</v>
      </c>
      <c r="L300" s="31">
        <v>22500</v>
      </c>
      <c r="M300" t="s">
        <v>1989</v>
      </c>
      <c r="N300" t="s">
        <v>1990</v>
      </c>
      <c r="O300" t="s">
        <v>1991</v>
      </c>
      <c r="Q300" s="16"/>
      <c r="U300" s="16"/>
    </row>
    <row r="301" spans="1:21" ht="15">
      <c r="A301" t="s">
        <v>934</v>
      </c>
      <c r="B301" t="s">
        <v>935</v>
      </c>
      <c r="C301" t="s">
        <v>936</v>
      </c>
      <c r="D301" s="31">
        <v>19500</v>
      </c>
      <c r="E301" t="s">
        <v>1983</v>
      </c>
      <c r="F301" t="s">
        <v>1984</v>
      </c>
      <c r="G301" t="s">
        <v>1985</v>
      </c>
      <c r="H301" s="31">
        <v>39000</v>
      </c>
      <c r="I301" t="s">
        <v>1986</v>
      </c>
      <c r="J301" t="s">
        <v>1987</v>
      </c>
      <c r="K301" t="s">
        <v>1988</v>
      </c>
      <c r="L301" s="31">
        <v>39000</v>
      </c>
      <c r="M301" t="s">
        <v>1989</v>
      </c>
      <c r="N301" t="s">
        <v>1990</v>
      </c>
      <c r="O301" t="s">
        <v>1991</v>
      </c>
      <c r="Q301" s="16"/>
      <c r="U301" s="16"/>
    </row>
    <row r="302" spans="1:21" ht="15">
      <c r="A302" t="s">
        <v>937</v>
      </c>
      <c r="B302" t="s">
        <v>938</v>
      </c>
      <c r="C302" t="s">
        <v>37</v>
      </c>
      <c r="D302" s="31">
        <v>22500</v>
      </c>
      <c r="E302" t="s">
        <v>1983</v>
      </c>
      <c r="F302" t="s">
        <v>1984</v>
      </c>
      <c r="G302" t="s">
        <v>1985</v>
      </c>
      <c r="H302" s="31">
        <v>45000</v>
      </c>
      <c r="I302" t="s">
        <v>1986</v>
      </c>
      <c r="J302" t="s">
        <v>1987</v>
      </c>
      <c r="K302" t="s">
        <v>1988</v>
      </c>
      <c r="L302" s="31">
        <v>90000</v>
      </c>
      <c r="M302" t="s">
        <v>1992</v>
      </c>
      <c r="N302" t="s">
        <v>1993</v>
      </c>
      <c r="O302" t="s">
        <v>1991</v>
      </c>
      <c r="Q302" s="16"/>
      <c r="U302" s="16"/>
    </row>
    <row r="303" spans="1:21" ht="15">
      <c r="A303" t="s">
        <v>939</v>
      </c>
      <c r="B303" t="s">
        <v>117</v>
      </c>
      <c r="C303" t="s">
        <v>940</v>
      </c>
      <c r="D303" s="31">
        <v>10250</v>
      </c>
      <c r="E303" t="s">
        <v>1983</v>
      </c>
      <c r="F303" t="s">
        <v>1984</v>
      </c>
      <c r="G303" t="s">
        <v>1985</v>
      </c>
      <c r="H303" s="31">
        <v>20500</v>
      </c>
      <c r="I303" t="s">
        <v>1986</v>
      </c>
      <c r="J303" t="s">
        <v>1987</v>
      </c>
      <c r="K303" t="s">
        <v>1988</v>
      </c>
      <c r="L303" s="31">
        <v>41000</v>
      </c>
      <c r="M303" t="s">
        <v>1992</v>
      </c>
      <c r="N303" t="s">
        <v>1993</v>
      </c>
      <c r="O303" t="s">
        <v>1991</v>
      </c>
      <c r="Q303" s="16"/>
      <c r="U303" s="16"/>
    </row>
    <row r="304" spans="1:21" ht="15">
      <c r="A304" t="s">
        <v>943</v>
      </c>
      <c r="B304" t="s">
        <v>942</v>
      </c>
      <c r="C304" t="s">
        <v>944</v>
      </c>
      <c r="D304" s="31">
        <v>19500</v>
      </c>
      <c r="E304" t="s">
        <v>1983</v>
      </c>
      <c r="F304" t="s">
        <v>1984</v>
      </c>
      <c r="G304" t="s">
        <v>1985</v>
      </c>
      <c r="H304" s="31">
        <v>39000</v>
      </c>
      <c r="I304" t="s">
        <v>1986</v>
      </c>
      <c r="J304" t="s">
        <v>1987</v>
      </c>
      <c r="K304" t="s">
        <v>1988</v>
      </c>
      <c r="L304" s="31">
        <v>39000</v>
      </c>
      <c r="M304" t="s">
        <v>1989</v>
      </c>
      <c r="N304" t="s">
        <v>1990</v>
      </c>
      <c r="O304" t="s">
        <v>1991</v>
      </c>
      <c r="Q304" s="16"/>
      <c r="U304" s="16"/>
    </row>
    <row r="305" spans="1:21" ht="15">
      <c r="A305" t="s">
        <v>941</v>
      </c>
      <c r="B305" t="s">
        <v>942</v>
      </c>
      <c r="C305" t="s">
        <v>444</v>
      </c>
      <c r="D305" s="31">
        <v>9000</v>
      </c>
      <c r="E305" t="s">
        <v>1983</v>
      </c>
      <c r="F305" t="s">
        <v>1984</v>
      </c>
      <c r="G305" t="s">
        <v>1985</v>
      </c>
      <c r="H305" s="31">
        <v>18000</v>
      </c>
      <c r="I305" t="s">
        <v>1986</v>
      </c>
      <c r="J305" t="s">
        <v>1987</v>
      </c>
      <c r="K305" t="s">
        <v>1988</v>
      </c>
      <c r="L305" s="31">
        <v>18000</v>
      </c>
      <c r="M305" t="s">
        <v>1989</v>
      </c>
      <c r="N305" t="s">
        <v>1990</v>
      </c>
      <c r="O305" t="s">
        <v>1991</v>
      </c>
      <c r="Q305" s="16"/>
      <c r="U305" s="16"/>
    </row>
    <row r="306" spans="1:21" ht="15">
      <c r="A306" t="s">
        <v>947</v>
      </c>
      <c r="B306" t="s">
        <v>946</v>
      </c>
      <c r="C306" t="s">
        <v>948</v>
      </c>
      <c r="D306" s="31">
        <v>9000</v>
      </c>
      <c r="E306" t="s">
        <v>1983</v>
      </c>
      <c r="F306" t="s">
        <v>1984</v>
      </c>
      <c r="G306" t="s">
        <v>1985</v>
      </c>
      <c r="H306" s="31">
        <v>18000</v>
      </c>
      <c r="I306" t="s">
        <v>1986</v>
      </c>
      <c r="J306" t="s">
        <v>1987</v>
      </c>
      <c r="K306" t="s">
        <v>1988</v>
      </c>
      <c r="L306" s="31">
        <v>18000</v>
      </c>
      <c r="M306" t="s">
        <v>1989</v>
      </c>
      <c r="N306" t="s">
        <v>1990</v>
      </c>
      <c r="O306" t="s">
        <v>1991</v>
      </c>
      <c r="Q306" s="16"/>
      <c r="U306" s="16"/>
    </row>
    <row r="307" spans="1:21" ht="15">
      <c r="A307" t="s">
        <v>945</v>
      </c>
      <c r="B307" t="s">
        <v>946</v>
      </c>
      <c r="C307" t="s">
        <v>88</v>
      </c>
      <c r="D307" s="31">
        <v>19500</v>
      </c>
      <c r="E307" t="s">
        <v>1983</v>
      </c>
      <c r="F307" t="s">
        <v>1984</v>
      </c>
      <c r="G307" t="s">
        <v>1985</v>
      </c>
      <c r="H307" s="31">
        <v>39000</v>
      </c>
      <c r="I307" t="s">
        <v>1986</v>
      </c>
      <c r="J307" t="s">
        <v>1987</v>
      </c>
      <c r="K307" t="s">
        <v>1988</v>
      </c>
      <c r="L307" s="31">
        <v>39000</v>
      </c>
      <c r="M307" t="s">
        <v>1989</v>
      </c>
      <c r="N307" t="s">
        <v>1990</v>
      </c>
      <c r="O307" t="s">
        <v>1991</v>
      </c>
      <c r="Q307" s="16"/>
      <c r="U307" s="16"/>
    </row>
    <row r="308" spans="1:21" ht="15">
      <c r="A308" t="s">
        <v>949</v>
      </c>
      <c r="B308" t="s">
        <v>9</v>
      </c>
      <c r="C308" t="s">
        <v>950</v>
      </c>
      <c r="D308" s="31">
        <v>40000</v>
      </c>
      <c r="E308" t="s">
        <v>1983</v>
      </c>
      <c r="F308" t="s">
        <v>1984</v>
      </c>
      <c r="G308" t="s">
        <v>1985</v>
      </c>
      <c r="H308" s="31">
        <v>80000</v>
      </c>
      <c r="I308" t="s">
        <v>1986</v>
      </c>
      <c r="J308" t="s">
        <v>1987</v>
      </c>
      <c r="K308" t="s">
        <v>1988</v>
      </c>
      <c r="L308" s="31">
        <v>160000</v>
      </c>
      <c r="M308" t="s">
        <v>1992</v>
      </c>
      <c r="N308" t="s">
        <v>1993</v>
      </c>
      <c r="O308" t="s">
        <v>1991</v>
      </c>
      <c r="Q308" s="16"/>
      <c r="U308" s="16"/>
    </row>
    <row r="309" spans="1:21" ht="15">
      <c r="A309" t="s">
        <v>951</v>
      </c>
      <c r="B309" t="s">
        <v>9</v>
      </c>
      <c r="C309" t="s">
        <v>952</v>
      </c>
      <c r="D309" s="31">
        <v>40000</v>
      </c>
      <c r="E309" t="s">
        <v>1983</v>
      </c>
      <c r="F309" t="s">
        <v>1984</v>
      </c>
      <c r="G309" t="s">
        <v>1985</v>
      </c>
      <c r="H309" s="31">
        <v>80000</v>
      </c>
      <c r="I309" t="s">
        <v>1986</v>
      </c>
      <c r="J309" t="s">
        <v>1987</v>
      </c>
      <c r="K309" t="s">
        <v>1988</v>
      </c>
      <c r="L309" s="31">
        <v>160000</v>
      </c>
      <c r="M309" t="s">
        <v>1992</v>
      </c>
      <c r="N309" t="s">
        <v>1993</v>
      </c>
      <c r="O309" t="s">
        <v>1991</v>
      </c>
      <c r="Q309" s="16"/>
      <c r="U309" s="16"/>
    </row>
    <row r="310" spans="1:21" ht="15">
      <c r="A310" t="s">
        <v>953</v>
      </c>
      <c r="B310" t="s">
        <v>954</v>
      </c>
      <c r="C310" t="s">
        <v>955</v>
      </c>
      <c r="D310" s="31">
        <v>5500</v>
      </c>
      <c r="E310" t="s">
        <v>1983</v>
      </c>
      <c r="F310" t="s">
        <v>1984</v>
      </c>
      <c r="G310" t="s">
        <v>1985</v>
      </c>
      <c r="H310" s="31">
        <v>11000</v>
      </c>
      <c r="I310" t="s">
        <v>1986</v>
      </c>
      <c r="J310" t="s">
        <v>1987</v>
      </c>
      <c r="K310" t="s">
        <v>1988</v>
      </c>
      <c r="L310" s="31">
        <v>11000</v>
      </c>
      <c r="M310" t="s">
        <v>1989</v>
      </c>
      <c r="N310" t="s">
        <v>1990</v>
      </c>
      <c r="O310" t="s">
        <v>1991</v>
      </c>
      <c r="Q310" s="16"/>
      <c r="U310" s="16"/>
    </row>
    <row r="311" spans="1:21" ht="15">
      <c r="A311" t="s">
        <v>956</v>
      </c>
      <c r="B311" t="s">
        <v>957</v>
      </c>
      <c r="C311" t="s">
        <v>958</v>
      </c>
      <c r="D311" s="31">
        <v>20000</v>
      </c>
      <c r="E311" t="s">
        <v>1983</v>
      </c>
      <c r="F311" t="s">
        <v>1984</v>
      </c>
      <c r="G311" t="s">
        <v>1985</v>
      </c>
      <c r="H311" s="31">
        <v>40000</v>
      </c>
      <c r="I311" t="s">
        <v>1986</v>
      </c>
      <c r="J311" t="s">
        <v>1987</v>
      </c>
      <c r="K311" t="s">
        <v>1988</v>
      </c>
      <c r="L311" s="31">
        <v>80000</v>
      </c>
      <c r="M311" t="s">
        <v>1992</v>
      </c>
      <c r="N311" t="s">
        <v>1993</v>
      </c>
      <c r="O311" t="s">
        <v>1991</v>
      </c>
      <c r="Q311" s="16"/>
      <c r="U311" s="16"/>
    </row>
    <row r="312" spans="1:21" ht="15">
      <c r="A312" t="s">
        <v>959</v>
      </c>
      <c r="B312" t="s">
        <v>960</v>
      </c>
      <c r="C312" t="s">
        <v>961</v>
      </c>
      <c r="D312" s="31">
        <v>11250</v>
      </c>
      <c r="E312" t="s">
        <v>1983</v>
      </c>
      <c r="F312" t="s">
        <v>1984</v>
      </c>
      <c r="G312" t="s">
        <v>1985</v>
      </c>
      <c r="H312" s="31">
        <v>22500</v>
      </c>
      <c r="I312" t="s">
        <v>1986</v>
      </c>
      <c r="J312" t="s">
        <v>1987</v>
      </c>
      <c r="K312" t="s">
        <v>1988</v>
      </c>
      <c r="L312" s="31">
        <v>22500</v>
      </c>
      <c r="M312" t="s">
        <v>1989</v>
      </c>
      <c r="N312" t="s">
        <v>1990</v>
      </c>
      <c r="O312" t="s">
        <v>1991</v>
      </c>
      <c r="Q312" s="16"/>
      <c r="U312" s="16"/>
    </row>
    <row r="313" spans="1:21" ht="15">
      <c r="A313" t="s">
        <v>962</v>
      </c>
      <c r="B313" t="s">
        <v>963</v>
      </c>
      <c r="C313" t="s">
        <v>964</v>
      </c>
      <c r="D313" s="31">
        <v>15750</v>
      </c>
      <c r="E313" t="s">
        <v>1983</v>
      </c>
      <c r="F313" t="s">
        <v>1984</v>
      </c>
      <c r="G313" t="s">
        <v>1985</v>
      </c>
      <c r="H313" s="31">
        <v>31500</v>
      </c>
      <c r="I313" t="s">
        <v>1986</v>
      </c>
      <c r="J313" t="s">
        <v>1987</v>
      </c>
      <c r="K313" t="s">
        <v>1988</v>
      </c>
      <c r="L313" s="31">
        <v>31500</v>
      </c>
      <c r="M313" t="s">
        <v>1989</v>
      </c>
      <c r="N313" t="s">
        <v>1990</v>
      </c>
      <c r="O313" t="s">
        <v>1991</v>
      </c>
      <c r="Q313" s="16"/>
      <c r="U313" s="16"/>
    </row>
    <row r="314" spans="1:21" ht="15">
      <c r="A314" t="s">
        <v>965</v>
      </c>
      <c r="B314" t="s">
        <v>966</v>
      </c>
      <c r="C314" t="s">
        <v>780</v>
      </c>
      <c r="D314" s="31">
        <v>22500</v>
      </c>
      <c r="E314" t="s">
        <v>1983</v>
      </c>
      <c r="F314" t="s">
        <v>1984</v>
      </c>
      <c r="G314" t="s">
        <v>1985</v>
      </c>
      <c r="H314" s="31">
        <v>45000</v>
      </c>
      <c r="I314" t="s">
        <v>1986</v>
      </c>
      <c r="J314" t="s">
        <v>1987</v>
      </c>
      <c r="K314" t="s">
        <v>1988</v>
      </c>
      <c r="L314" s="31">
        <v>72000</v>
      </c>
      <c r="M314" t="s">
        <v>1992</v>
      </c>
      <c r="N314" t="s">
        <v>1993</v>
      </c>
      <c r="O314" t="s">
        <v>1991</v>
      </c>
      <c r="Q314" s="16"/>
      <c r="U314" s="16"/>
    </row>
    <row r="315" spans="1:21" ht="15">
      <c r="A315" t="s">
        <v>967</v>
      </c>
      <c r="B315" t="s">
        <v>968</v>
      </c>
      <c r="C315" t="s">
        <v>128</v>
      </c>
      <c r="D315" s="31">
        <v>9000</v>
      </c>
      <c r="E315" t="s">
        <v>1983</v>
      </c>
      <c r="F315" t="s">
        <v>1984</v>
      </c>
      <c r="G315" t="s">
        <v>1985</v>
      </c>
      <c r="H315" s="31">
        <v>18000</v>
      </c>
      <c r="I315" t="s">
        <v>1986</v>
      </c>
      <c r="J315" t="s">
        <v>1987</v>
      </c>
      <c r="K315" t="s">
        <v>1988</v>
      </c>
      <c r="L315" s="31">
        <v>18000</v>
      </c>
      <c r="M315" t="s">
        <v>1989</v>
      </c>
      <c r="N315" t="s">
        <v>1990</v>
      </c>
      <c r="O315" t="s">
        <v>1991</v>
      </c>
      <c r="Q315" s="16"/>
      <c r="U315" s="16"/>
    </row>
    <row r="316" spans="1:21" ht="15">
      <c r="A316" t="s">
        <v>969</v>
      </c>
      <c r="B316" t="s">
        <v>970</v>
      </c>
      <c r="C316" t="s">
        <v>971</v>
      </c>
      <c r="D316" s="31">
        <v>1250</v>
      </c>
      <c r="E316" t="s">
        <v>1983</v>
      </c>
      <c r="F316" t="s">
        <v>1984</v>
      </c>
      <c r="G316" t="s">
        <v>1985</v>
      </c>
      <c r="H316" s="31">
        <v>2500</v>
      </c>
      <c r="I316" t="s">
        <v>1986</v>
      </c>
      <c r="J316" t="s">
        <v>1987</v>
      </c>
      <c r="K316" t="s">
        <v>1997</v>
      </c>
      <c r="L316" s="32"/>
      <c r="Q316" s="16"/>
      <c r="U316" s="16"/>
    </row>
    <row r="317" spans="1:21" ht="15">
      <c r="A317" t="s">
        <v>972</v>
      </c>
      <c r="B317" t="s">
        <v>973</v>
      </c>
      <c r="C317" t="s">
        <v>974</v>
      </c>
      <c r="D317" s="31">
        <v>5500</v>
      </c>
      <c r="E317" t="s">
        <v>1983</v>
      </c>
      <c r="F317" t="s">
        <v>1984</v>
      </c>
      <c r="G317" t="s">
        <v>1985</v>
      </c>
      <c r="H317" s="31">
        <v>11000</v>
      </c>
      <c r="I317" t="s">
        <v>1986</v>
      </c>
      <c r="J317" t="s">
        <v>1987</v>
      </c>
      <c r="K317" t="s">
        <v>1988</v>
      </c>
      <c r="L317" s="31">
        <v>11000</v>
      </c>
      <c r="M317" t="s">
        <v>1989</v>
      </c>
      <c r="N317" t="s">
        <v>1990</v>
      </c>
      <c r="O317" t="s">
        <v>1991</v>
      </c>
      <c r="Q317" s="16"/>
      <c r="U317" s="16"/>
    </row>
    <row r="318" spans="1:21" ht="15">
      <c r="A318" t="s">
        <v>975</v>
      </c>
      <c r="B318" t="s">
        <v>976</v>
      </c>
      <c r="C318" t="s">
        <v>128</v>
      </c>
      <c r="D318" s="31">
        <v>19500</v>
      </c>
      <c r="E318" t="s">
        <v>1983</v>
      </c>
      <c r="F318" t="s">
        <v>1984</v>
      </c>
      <c r="G318" t="s">
        <v>1985</v>
      </c>
      <c r="H318" s="31">
        <v>39000</v>
      </c>
      <c r="I318" t="s">
        <v>1986</v>
      </c>
      <c r="J318" t="s">
        <v>1987</v>
      </c>
      <c r="K318" t="s">
        <v>1988</v>
      </c>
      <c r="L318" s="31">
        <v>39000</v>
      </c>
      <c r="M318" t="s">
        <v>1989</v>
      </c>
      <c r="N318" t="s">
        <v>1990</v>
      </c>
      <c r="O318" t="s">
        <v>1991</v>
      </c>
      <c r="Q318" s="16"/>
      <c r="U318" s="16"/>
    </row>
    <row r="319" spans="1:21" ht="15">
      <c r="A319" t="s">
        <v>977</v>
      </c>
      <c r="B319" t="s">
        <v>978</v>
      </c>
      <c r="C319" t="s">
        <v>979</v>
      </c>
      <c r="D319" s="31">
        <v>19500</v>
      </c>
      <c r="E319" t="s">
        <v>1983</v>
      </c>
      <c r="F319" t="s">
        <v>1984</v>
      </c>
      <c r="G319" t="s">
        <v>1985</v>
      </c>
      <c r="H319" s="31">
        <v>39000</v>
      </c>
      <c r="I319" t="s">
        <v>1986</v>
      </c>
      <c r="J319" t="s">
        <v>1987</v>
      </c>
      <c r="K319" t="s">
        <v>1988</v>
      </c>
      <c r="L319" s="31">
        <v>39000</v>
      </c>
      <c r="M319" t="s">
        <v>1989</v>
      </c>
      <c r="N319" t="s">
        <v>1990</v>
      </c>
      <c r="O319" t="s">
        <v>1991</v>
      </c>
      <c r="Q319" s="16"/>
      <c r="U319" s="16"/>
    </row>
    <row r="320" spans="1:21" ht="15">
      <c r="A320" t="s">
        <v>980</v>
      </c>
      <c r="B320" t="s">
        <v>981</v>
      </c>
      <c r="C320" t="s">
        <v>135</v>
      </c>
      <c r="D320" s="31">
        <v>11250</v>
      </c>
      <c r="E320" t="s">
        <v>1983</v>
      </c>
      <c r="F320" t="s">
        <v>1984</v>
      </c>
      <c r="G320" t="s">
        <v>1985</v>
      </c>
      <c r="H320" s="31">
        <v>22500</v>
      </c>
      <c r="I320" t="s">
        <v>1986</v>
      </c>
      <c r="J320" t="s">
        <v>1987</v>
      </c>
      <c r="K320" t="s">
        <v>1988</v>
      </c>
      <c r="L320" s="31">
        <v>22500</v>
      </c>
      <c r="M320" t="s">
        <v>1989</v>
      </c>
      <c r="N320" t="s">
        <v>1990</v>
      </c>
      <c r="O320" t="s">
        <v>1991</v>
      </c>
      <c r="Q320" s="16"/>
      <c r="U320" s="16"/>
    </row>
    <row r="321" spans="1:21" ht="15">
      <c r="A321" t="s">
        <v>982</v>
      </c>
      <c r="B321" t="s">
        <v>983</v>
      </c>
      <c r="C321" t="s">
        <v>17</v>
      </c>
      <c r="D321" s="31">
        <v>30000</v>
      </c>
      <c r="E321" t="s">
        <v>1983</v>
      </c>
      <c r="F321" t="s">
        <v>1984</v>
      </c>
      <c r="G321" t="s">
        <v>1985</v>
      </c>
      <c r="H321" s="31">
        <v>60000</v>
      </c>
      <c r="I321" t="s">
        <v>1986</v>
      </c>
      <c r="J321" t="s">
        <v>1987</v>
      </c>
      <c r="K321" t="s">
        <v>1988</v>
      </c>
      <c r="L321" s="31">
        <v>120000</v>
      </c>
      <c r="M321" t="s">
        <v>1992</v>
      </c>
      <c r="N321" t="s">
        <v>1993</v>
      </c>
      <c r="O321" t="s">
        <v>1991</v>
      </c>
      <c r="Q321" s="16"/>
      <c r="U321" s="16"/>
    </row>
    <row r="322" spans="1:21" ht="15">
      <c r="A322" t="s">
        <v>984</v>
      </c>
      <c r="B322" t="s">
        <v>985</v>
      </c>
      <c r="C322" t="s">
        <v>986</v>
      </c>
      <c r="D322" s="31">
        <v>9750</v>
      </c>
      <c r="E322" t="s">
        <v>1983</v>
      </c>
      <c r="F322" t="s">
        <v>1984</v>
      </c>
      <c r="G322" t="s">
        <v>1985</v>
      </c>
      <c r="H322" s="31">
        <v>19500</v>
      </c>
      <c r="I322" t="s">
        <v>1986</v>
      </c>
      <c r="J322" t="s">
        <v>1987</v>
      </c>
      <c r="K322" t="s">
        <v>1988</v>
      </c>
      <c r="L322" s="31">
        <v>19500</v>
      </c>
      <c r="M322" t="s">
        <v>1989</v>
      </c>
      <c r="N322" t="s">
        <v>1990</v>
      </c>
      <c r="O322" t="s">
        <v>1991</v>
      </c>
      <c r="Q322" s="16"/>
      <c r="U322" s="16"/>
    </row>
    <row r="323" spans="1:21" ht="15">
      <c r="A323" t="s">
        <v>987</v>
      </c>
      <c r="B323" t="s">
        <v>988</v>
      </c>
      <c r="C323" t="s">
        <v>989</v>
      </c>
      <c r="D323" s="31">
        <v>1750</v>
      </c>
      <c r="E323" t="s">
        <v>1983</v>
      </c>
      <c r="F323" t="s">
        <v>1984</v>
      </c>
      <c r="G323" t="s">
        <v>1985</v>
      </c>
      <c r="H323" s="31">
        <v>3500</v>
      </c>
      <c r="I323" t="s">
        <v>1986</v>
      </c>
      <c r="J323" t="s">
        <v>1987</v>
      </c>
      <c r="K323" t="s">
        <v>1988</v>
      </c>
      <c r="L323" s="31">
        <v>3500</v>
      </c>
      <c r="M323" t="s">
        <v>1989</v>
      </c>
      <c r="N323" t="s">
        <v>1990</v>
      </c>
      <c r="O323" t="s">
        <v>1991</v>
      </c>
      <c r="Q323" s="16"/>
      <c r="U323" s="16"/>
    </row>
    <row r="324" spans="1:21" ht="15">
      <c r="A324" t="s">
        <v>990</v>
      </c>
      <c r="B324" t="s">
        <v>991</v>
      </c>
      <c r="C324" t="s">
        <v>992</v>
      </c>
      <c r="D324" s="31">
        <v>60000</v>
      </c>
      <c r="E324" t="s">
        <v>1983</v>
      </c>
      <c r="F324" t="s">
        <v>1984</v>
      </c>
      <c r="G324" t="s">
        <v>1985</v>
      </c>
      <c r="H324" s="31">
        <v>120000</v>
      </c>
      <c r="I324" t="s">
        <v>1986</v>
      </c>
      <c r="J324" t="s">
        <v>1987</v>
      </c>
      <c r="K324" t="s">
        <v>1988</v>
      </c>
      <c r="L324" s="31">
        <v>240000</v>
      </c>
      <c r="M324" t="s">
        <v>1992</v>
      </c>
      <c r="N324" t="s">
        <v>1993</v>
      </c>
      <c r="O324" t="s">
        <v>1991</v>
      </c>
      <c r="Q324" s="16"/>
      <c r="U324" s="16"/>
    </row>
    <row r="325" spans="1:21" ht="15">
      <c r="A325" t="s">
        <v>993</v>
      </c>
      <c r="B325" t="s">
        <v>994</v>
      </c>
      <c r="C325" t="s">
        <v>995</v>
      </c>
      <c r="D325" s="31">
        <v>3750</v>
      </c>
      <c r="E325" t="s">
        <v>1983</v>
      </c>
      <c r="F325" t="s">
        <v>1984</v>
      </c>
      <c r="G325" t="s">
        <v>1985</v>
      </c>
      <c r="H325" s="32"/>
      <c r="L325" s="31">
        <v>7500</v>
      </c>
      <c r="M325" t="s">
        <v>1992</v>
      </c>
      <c r="N325" t="s">
        <v>1993</v>
      </c>
      <c r="O325" t="s">
        <v>1991</v>
      </c>
      <c r="Q325" s="16"/>
      <c r="U325" s="16"/>
    </row>
    <row r="326" spans="1:21" ht="15">
      <c r="A326" t="s">
        <v>996</v>
      </c>
      <c r="B326" t="s">
        <v>6</v>
      </c>
      <c r="C326" t="s">
        <v>997</v>
      </c>
      <c r="D326" s="31">
        <v>40000</v>
      </c>
      <c r="E326" t="s">
        <v>1983</v>
      </c>
      <c r="F326" t="s">
        <v>1984</v>
      </c>
      <c r="G326" t="s">
        <v>1985</v>
      </c>
      <c r="H326" s="31">
        <v>80000</v>
      </c>
      <c r="I326" t="s">
        <v>1986</v>
      </c>
      <c r="J326" t="s">
        <v>1987</v>
      </c>
      <c r="K326" t="s">
        <v>1988</v>
      </c>
      <c r="L326" s="31">
        <v>160000</v>
      </c>
      <c r="M326" t="s">
        <v>1992</v>
      </c>
      <c r="N326" t="s">
        <v>1993</v>
      </c>
      <c r="O326" t="s">
        <v>1991</v>
      </c>
      <c r="Q326" s="16"/>
      <c r="U326" s="16"/>
    </row>
    <row r="327" spans="1:21" ht="15">
      <c r="A327" t="s">
        <v>998</v>
      </c>
      <c r="B327" t="s">
        <v>999</v>
      </c>
      <c r="C327" t="s">
        <v>1000</v>
      </c>
      <c r="D327" s="31">
        <v>31250</v>
      </c>
      <c r="E327" t="s">
        <v>1983</v>
      </c>
      <c r="F327" t="s">
        <v>1984</v>
      </c>
      <c r="G327" t="s">
        <v>1985</v>
      </c>
      <c r="H327" s="31">
        <v>62500</v>
      </c>
      <c r="I327" t="s">
        <v>1986</v>
      </c>
      <c r="J327" t="s">
        <v>1987</v>
      </c>
      <c r="K327" t="s">
        <v>1988</v>
      </c>
      <c r="L327" s="31">
        <v>125000</v>
      </c>
      <c r="M327" t="s">
        <v>1992</v>
      </c>
      <c r="N327" t="s">
        <v>1993</v>
      </c>
      <c r="O327" t="s">
        <v>1991</v>
      </c>
      <c r="Q327" s="16"/>
      <c r="U327" s="16"/>
    </row>
    <row r="328" spans="1:21" ht="15">
      <c r="A328" t="s">
        <v>1004</v>
      </c>
      <c r="B328" t="s">
        <v>1002</v>
      </c>
      <c r="C328" t="s">
        <v>1005</v>
      </c>
      <c r="D328" s="31">
        <v>22500</v>
      </c>
      <c r="E328" t="s">
        <v>1983</v>
      </c>
      <c r="F328" t="s">
        <v>1984</v>
      </c>
      <c r="G328" t="s">
        <v>1985</v>
      </c>
      <c r="H328" s="31">
        <v>45000</v>
      </c>
      <c r="I328" t="s">
        <v>1986</v>
      </c>
      <c r="J328" t="s">
        <v>1987</v>
      </c>
      <c r="K328" t="s">
        <v>1988</v>
      </c>
      <c r="L328" s="31">
        <v>90000</v>
      </c>
      <c r="M328" t="s">
        <v>1992</v>
      </c>
      <c r="N328" t="s">
        <v>1993</v>
      </c>
      <c r="O328" t="s">
        <v>1991</v>
      </c>
      <c r="Q328" s="16"/>
      <c r="U328" s="16"/>
    </row>
    <row r="329" spans="1:21" ht="15">
      <c r="A329" t="s">
        <v>1001</v>
      </c>
      <c r="B329" t="s">
        <v>1002</v>
      </c>
      <c r="C329" t="s">
        <v>1003</v>
      </c>
      <c r="D329" s="31">
        <v>19500</v>
      </c>
      <c r="E329" t="s">
        <v>1983</v>
      </c>
      <c r="F329" t="s">
        <v>1984</v>
      </c>
      <c r="G329" t="s">
        <v>1985</v>
      </c>
      <c r="H329" s="31">
        <v>39000</v>
      </c>
      <c r="I329" t="s">
        <v>1986</v>
      </c>
      <c r="J329" t="s">
        <v>1987</v>
      </c>
      <c r="K329" t="s">
        <v>1988</v>
      </c>
      <c r="L329" s="31">
        <v>39000</v>
      </c>
      <c r="M329" t="s">
        <v>1989</v>
      </c>
      <c r="N329" t="s">
        <v>1990</v>
      </c>
      <c r="O329" t="s">
        <v>1991</v>
      </c>
      <c r="Q329" s="16"/>
      <c r="U329" s="16"/>
    </row>
    <row r="330" spans="1:21" ht="15">
      <c r="A330" t="s">
        <v>1008</v>
      </c>
      <c r="B330" t="s">
        <v>121</v>
      </c>
      <c r="C330" t="s">
        <v>1009</v>
      </c>
      <c r="D330" s="31">
        <v>3750</v>
      </c>
      <c r="E330" t="s">
        <v>1983</v>
      </c>
      <c r="F330" t="s">
        <v>1984</v>
      </c>
      <c r="G330" t="s">
        <v>1985</v>
      </c>
      <c r="H330" s="32"/>
      <c r="L330" s="31">
        <v>3750</v>
      </c>
      <c r="M330" t="s">
        <v>1989</v>
      </c>
      <c r="N330" t="s">
        <v>1990</v>
      </c>
      <c r="O330" t="s">
        <v>1991</v>
      </c>
      <c r="Q330" s="16"/>
      <c r="U330" s="16"/>
    </row>
    <row r="331" spans="1:21" ht="15">
      <c r="A331" t="s">
        <v>1006</v>
      </c>
      <c r="B331" t="s">
        <v>121</v>
      </c>
      <c r="C331" t="s">
        <v>1007</v>
      </c>
      <c r="D331" s="31">
        <v>31250</v>
      </c>
      <c r="E331" t="s">
        <v>1983</v>
      </c>
      <c r="F331" t="s">
        <v>1984</v>
      </c>
      <c r="G331" t="s">
        <v>1985</v>
      </c>
      <c r="H331" s="31">
        <v>62500</v>
      </c>
      <c r="I331" t="s">
        <v>1986</v>
      </c>
      <c r="J331" t="s">
        <v>1987</v>
      </c>
      <c r="K331" t="s">
        <v>1988</v>
      </c>
      <c r="L331" s="31">
        <v>125000</v>
      </c>
      <c r="M331" t="s">
        <v>1992</v>
      </c>
      <c r="N331" t="s">
        <v>1993</v>
      </c>
      <c r="O331" t="s">
        <v>1991</v>
      </c>
      <c r="Q331" s="16"/>
      <c r="U331" s="16"/>
    </row>
    <row r="332" spans="1:21" ht="15">
      <c r="A332" t="s">
        <v>1010</v>
      </c>
      <c r="B332" t="s">
        <v>1011</v>
      </c>
      <c r="C332" t="s">
        <v>1012</v>
      </c>
      <c r="D332" s="31">
        <v>9500</v>
      </c>
      <c r="E332" t="s">
        <v>1983</v>
      </c>
      <c r="F332" t="s">
        <v>1984</v>
      </c>
      <c r="G332" t="s">
        <v>1985</v>
      </c>
      <c r="H332" s="31">
        <v>19000</v>
      </c>
      <c r="I332" t="s">
        <v>1986</v>
      </c>
      <c r="J332" t="s">
        <v>1987</v>
      </c>
      <c r="K332" t="s">
        <v>1988</v>
      </c>
      <c r="L332" s="31">
        <v>19000</v>
      </c>
      <c r="M332" t="s">
        <v>1989</v>
      </c>
      <c r="N332" t="s">
        <v>1990</v>
      </c>
      <c r="O332" t="s">
        <v>1991</v>
      </c>
      <c r="Q332" s="16"/>
      <c r="U332" s="16"/>
    </row>
    <row r="333" spans="1:21" ht="15">
      <c r="A333" t="s">
        <v>1013</v>
      </c>
      <c r="B333" t="s">
        <v>1014</v>
      </c>
      <c r="C333" t="s">
        <v>1015</v>
      </c>
      <c r="D333" s="31">
        <v>15750</v>
      </c>
      <c r="E333" t="s">
        <v>1983</v>
      </c>
      <c r="F333" t="s">
        <v>1984</v>
      </c>
      <c r="G333" t="s">
        <v>1985</v>
      </c>
      <c r="H333" s="31">
        <v>31500</v>
      </c>
      <c r="I333" t="s">
        <v>1986</v>
      </c>
      <c r="J333" t="s">
        <v>1987</v>
      </c>
      <c r="K333" t="s">
        <v>1988</v>
      </c>
      <c r="L333" s="31">
        <v>31500</v>
      </c>
      <c r="M333" t="s">
        <v>1989</v>
      </c>
      <c r="N333" t="s">
        <v>1990</v>
      </c>
      <c r="O333" t="s">
        <v>1991</v>
      </c>
      <c r="Q333" s="16"/>
      <c r="U333" s="16"/>
    </row>
    <row r="334" spans="1:21" ht="15">
      <c r="A334" t="s">
        <v>1016</v>
      </c>
      <c r="B334" t="s">
        <v>1017</v>
      </c>
      <c r="C334" t="s">
        <v>1018</v>
      </c>
      <c r="D334" s="31">
        <v>9750</v>
      </c>
      <c r="E334" t="s">
        <v>1983</v>
      </c>
      <c r="F334" t="s">
        <v>1984</v>
      </c>
      <c r="G334" t="s">
        <v>1985</v>
      </c>
      <c r="H334" s="31">
        <v>19500</v>
      </c>
      <c r="I334" t="s">
        <v>1986</v>
      </c>
      <c r="J334" t="s">
        <v>1987</v>
      </c>
      <c r="K334" t="s">
        <v>1988</v>
      </c>
      <c r="L334" s="31">
        <v>19500</v>
      </c>
      <c r="M334" t="s">
        <v>1989</v>
      </c>
      <c r="N334" t="s">
        <v>1990</v>
      </c>
      <c r="O334" t="s">
        <v>1991</v>
      </c>
      <c r="Q334" s="16"/>
      <c r="U334" s="16"/>
    </row>
    <row r="335" spans="1:21" ht="15">
      <c r="A335" t="s">
        <v>1019</v>
      </c>
      <c r="B335" t="s">
        <v>1020</v>
      </c>
      <c r="C335" t="s">
        <v>1021</v>
      </c>
      <c r="D335" s="31">
        <v>11250</v>
      </c>
      <c r="E335" t="s">
        <v>1983</v>
      </c>
      <c r="F335" t="s">
        <v>1984</v>
      </c>
      <c r="G335" t="s">
        <v>1985</v>
      </c>
      <c r="H335" s="31">
        <v>22500</v>
      </c>
      <c r="I335" t="s">
        <v>1986</v>
      </c>
      <c r="J335" t="s">
        <v>1987</v>
      </c>
      <c r="K335" t="s">
        <v>1988</v>
      </c>
      <c r="L335" s="31">
        <v>22500</v>
      </c>
      <c r="M335" t="s">
        <v>1989</v>
      </c>
      <c r="N335" t="s">
        <v>1990</v>
      </c>
      <c r="O335" t="s">
        <v>1991</v>
      </c>
      <c r="Q335" s="16"/>
      <c r="U335" s="16"/>
    </row>
    <row r="336" spans="1:21" ht="15">
      <c r="A336" t="s">
        <v>1022</v>
      </c>
      <c r="B336" t="s">
        <v>122</v>
      </c>
      <c r="C336" t="s">
        <v>1023</v>
      </c>
      <c r="D336" s="31">
        <v>30000</v>
      </c>
      <c r="E336" t="s">
        <v>1983</v>
      </c>
      <c r="F336" t="s">
        <v>1984</v>
      </c>
      <c r="G336" t="s">
        <v>1985</v>
      </c>
      <c r="H336" s="31">
        <v>60000</v>
      </c>
      <c r="I336" t="s">
        <v>1986</v>
      </c>
      <c r="J336" t="s">
        <v>1987</v>
      </c>
      <c r="K336" t="s">
        <v>1988</v>
      </c>
      <c r="L336" s="31">
        <v>120000</v>
      </c>
      <c r="M336" t="s">
        <v>1992</v>
      </c>
      <c r="N336" t="s">
        <v>1993</v>
      </c>
      <c r="O336" t="s">
        <v>1991</v>
      </c>
      <c r="Q336" s="16"/>
      <c r="U336" s="16"/>
    </row>
    <row r="337" spans="1:21" ht="15">
      <c r="A337" t="s">
        <v>1024</v>
      </c>
      <c r="B337" t="s">
        <v>123</v>
      </c>
      <c r="C337" t="s">
        <v>124</v>
      </c>
      <c r="D337" s="31">
        <v>40000</v>
      </c>
      <c r="E337" t="s">
        <v>1983</v>
      </c>
      <c r="F337" t="s">
        <v>1984</v>
      </c>
      <c r="G337" t="s">
        <v>1985</v>
      </c>
      <c r="H337" s="31">
        <v>80000</v>
      </c>
      <c r="I337" t="s">
        <v>1986</v>
      </c>
      <c r="J337" t="s">
        <v>1987</v>
      </c>
      <c r="K337" t="s">
        <v>1988</v>
      </c>
      <c r="L337" s="31">
        <v>160000</v>
      </c>
      <c r="M337" t="s">
        <v>1992</v>
      </c>
      <c r="N337" t="s">
        <v>1993</v>
      </c>
      <c r="O337" t="s">
        <v>1991</v>
      </c>
      <c r="Q337" s="16"/>
      <c r="U337" s="16"/>
    </row>
    <row r="338" spans="1:21" ht="15">
      <c r="A338" t="s">
        <v>1025</v>
      </c>
      <c r="B338" t="s">
        <v>1026</v>
      </c>
      <c r="C338" t="s">
        <v>1027</v>
      </c>
      <c r="D338" s="31">
        <v>19500</v>
      </c>
      <c r="E338" t="s">
        <v>1983</v>
      </c>
      <c r="F338" t="s">
        <v>1984</v>
      </c>
      <c r="G338" t="s">
        <v>1985</v>
      </c>
      <c r="H338" s="31">
        <v>39000</v>
      </c>
      <c r="I338" t="s">
        <v>1986</v>
      </c>
      <c r="J338" t="s">
        <v>1987</v>
      </c>
      <c r="K338" t="s">
        <v>1988</v>
      </c>
      <c r="L338" s="31">
        <v>39000</v>
      </c>
      <c r="M338" t="s">
        <v>1989</v>
      </c>
      <c r="N338" t="s">
        <v>1990</v>
      </c>
      <c r="O338" t="s">
        <v>1991</v>
      </c>
      <c r="Q338" s="16"/>
      <c r="U338" s="16"/>
    </row>
    <row r="339" spans="1:21" ht="15">
      <c r="A339" t="s">
        <v>1028</v>
      </c>
      <c r="B339" t="s">
        <v>32</v>
      </c>
      <c r="C339" t="s">
        <v>1029</v>
      </c>
      <c r="D339" s="31">
        <v>22500</v>
      </c>
      <c r="E339" t="s">
        <v>1983</v>
      </c>
      <c r="F339" t="s">
        <v>1984</v>
      </c>
      <c r="G339" t="s">
        <v>1985</v>
      </c>
      <c r="H339" s="31">
        <v>45000</v>
      </c>
      <c r="I339" t="s">
        <v>1986</v>
      </c>
      <c r="J339" t="s">
        <v>1987</v>
      </c>
      <c r="K339" t="s">
        <v>1988</v>
      </c>
      <c r="L339" s="31">
        <v>90000</v>
      </c>
      <c r="M339" t="s">
        <v>1992</v>
      </c>
      <c r="N339" t="s">
        <v>1993</v>
      </c>
      <c r="O339" t="s">
        <v>1991</v>
      </c>
      <c r="Q339" s="16"/>
      <c r="U339" s="16"/>
    </row>
    <row r="340" spans="1:21" ht="15">
      <c r="A340" t="s">
        <v>1030</v>
      </c>
      <c r="B340" t="s">
        <v>1031</v>
      </c>
      <c r="C340" t="s">
        <v>1032</v>
      </c>
      <c r="D340" s="31">
        <v>19500</v>
      </c>
      <c r="E340" t="s">
        <v>1983</v>
      </c>
      <c r="F340" t="s">
        <v>1984</v>
      </c>
      <c r="G340" t="s">
        <v>1985</v>
      </c>
      <c r="H340" s="31">
        <v>39000</v>
      </c>
      <c r="I340" t="s">
        <v>1986</v>
      </c>
      <c r="J340" t="s">
        <v>1987</v>
      </c>
      <c r="K340" t="s">
        <v>1988</v>
      </c>
      <c r="L340" s="31">
        <v>39000</v>
      </c>
      <c r="M340" t="s">
        <v>1989</v>
      </c>
      <c r="N340" t="s">
        <v>1990</v>
      </c>
      <c r="O340" t="s">
        <v>1991</v>
      </c>
      <c r="Q340" s="16"/>
      <c r="U340" s="16"/>
    </row>
    <row r="341" spans="1:21" ht="15">
      <c r="A341" t="s">
        <v>1033</v>
      </c>
      <c r="B341" t="s">
        <v>1034</v>
      </c>
      <c r="C341" t="s">
        <v>1035</v>
      </c>
      <c r="D341" s="31">
        <v>5250</v>
      </c>
      <c r="E341" t="s">
        <v>1983</v>
      </c>
      <c r="F341" t="s">
        <v>1984</v>
      </c>
      <c r="G341" t="s">
        <v>1985</v>
      </c>
      <c r="H341" s="31">
        <v>10500</v>
      </c>
      <c r="I341" t="s">
        <v>1986</v>
      </c>
      <c r="J341" t="s">
        <v>1987</v>
      </c>
      <c r="K341" t="s">
        <v>1988</v>
      </c>
      <c r="L341" s="31">
        <v>10500</v>
      </c>
      <c r="M341" t="s">
        <v>1989</v>
      </c>
      <c r="N341" t="s">
        <v>1990</v>
      </c>
      <c r="O341" t="s">
        <v>1991</v>
      </c>
      <c r="Q341" s="16"/>
      <c r="U341" s="16"/>
    </row>
    <row r="342" spans="1:21" ht="15">
      <c r="A342" t="s">
        <v>1036</v>
      </c>
      <c r="B342" t="s">
        <v>1037</v>
      </c>
      <c r="C342" t="s">
        <v>1038</v>
      </c>
      <c r="D342" s="31">
        <v>8000</v>
      </c>
      <c r="E342" t="s">
        <v>1983</v>
      </c>
      <c r="F342" t="s">
        <v>1984</v>
      </c>
      <c r="G342" t="s">
        <v>1985</v>
      </c>
      <c r="H342" s="32"/>
      <c r="L342" s="31">
        <v>16000</v>
      </c>
      <c r="M342" t="s">
        <v>1992</v>
      </c>
      <c r="N342" t="s">
        <v>1993</v>
      </c>
      <c r="O342" t="s">
        <v>1991</v>
      </c>
      <c r="Q342" s="16"/>
      <c r="U342" s="16"/>
    </row>
    <row r="343" spans="1:21" ht="15">
      <c r="A343" t="s">
        <v>1039</v>
      </c>
      <c r="B343" t="s">
        <v>1040</v>
      </c>
      <c r="C343" t="s">
        <v>1041</v>
      </c>
      <c r="D343" s="31">
        <v>48000</v>
      </c>
      <c r="E343" t="s">
        <v>1983</v>
      </c>
      <c r="F343" t="s">
        <v>1984</v>
      </c>
      <c r="G343" t="s">
        <v>1985</v>
      </c>
      <c r="H343" s="31">
        <v>96000</v>
      </c>
      <c r="I343" t="s">
        <v>1986</v>
      </c>
      <c r="J343" t="s">
        <v>1987</v>
      </c>
      <c r="K343" t="s">
        <v>1988</v>
      </c>
      <c r="L343" s="31">
        <v>192000</v>
      </c>
      <c r="M343" t="s">
        <v>1992</v>
      </c>
      <c r="N343" t="s">
        <v>1993</v>
      </c>
      <c r="O343" t="s">
        <v>1991</v>
      </c>
      <c r="Q343" s="16"/>
      <c r="U343" s="16"/>
    </row>
    <row r="344" spans="1:21" ht="15">
      <c r="A344" t="s">
        <v>1042</v>
      </c>
      <c r="B344" t="s">
        <v>1043</v>
      </c>
      <c r="C344" t="s">
        <v>16</v>
      </c>
      <c r="D344" s="31">
        <v>20000</v>
      </c>
      <c r="E344" t="s">
        <v>1983</v>
      </c>
      <c r="F344" t="s">
        <v>1984</v>
      </c>
      <c r="G344" t="s">
        <v>1985</v>
      </c>
      <c r="H344" s="31">
        <v>40000</v>
      </c>
      <c r="I344" t="s">
        <v>1986</v>
      </c>
      <c r="J344" t="s">
        <v>1987</v>
      </c>
      <c r="K344" t="s">
        <v>1988</v>
      </c>
      <c r="L344" s="31">
        <v>80000</v>
      </c>
      <c r="M344" t="s">
        <v>1992</v>
      </c>
      <c r="N344" t="s">
        <v>1993</v>
      </c>
      <c r="O344" t="s">
        <v>1991</v>
      </c>
      <c r="Q344" s="16"/>
      <c r="U344" s="16"/>
    </row>
    <row r="345" spans="1:21" ht="15">
      <c r="A345" t="s">
        <v>1044</v>
      </c>
      <c r="B345" t="s">
        <v>1045</v>
      </c>
      <c r="C345" t="s">
        <v>1046</v>
      </c>
      <c r="D345" s="31">
        <v>22500</v>
      </c>
      <c r="E345" t="s">
        <v>1983</v>
      </c>
      <c r="F345" t="s">
        <v>1984</v>
      </c>
      <c r="G345" t="s">
        <v>1985</v>
      </c>
      <c r="H345" s="31">
        <v>45000</v>
      </c>
      <c r="I345" t="s">
        <v>1986</v>
      </c>
      <c r="J345" t="s">
        <v>1987</v>
      </c>
      <c r="K345" t="s">
        <v>1988</v>
      </c>
      <c r="L345" s="31">
        <v>90000</v>
      </c>
      <c r="M345" t="s">
        <v>1992</v>
      </c>
      <c r="N345" t="s">
        <v>1993</v>
      </c>
      <c r="O345" t="s">
        <v>1991</v>
      </c>
      <c r="Q345" s="16"/>
      <c r="U345" s="16"/>
    </row>
    <row r="346" spans="1:21" ht="15">
      <c r="A346" t="s">
        <v>1177</v>
      </c>
      <c r="B346" t="s">
        <v>1998</v>
      </c>
      <c r="C346" t="s">
        <v>1999</v>
      </c>
      <c r="D346" s="31">
        <v>60000</v>
      </c>
      <c r="E346" t="s">
        <v>1983</v>
      </c>
      <c r="F346" t="s">
        <v>1984</v>
      </c>
      <c r="G346" t="s">
        <v>1985</v>
      </c>
      <c r="H346" s="31">
        <v>120000</v>
      </c>
      <c r="I346" t="s">
        <v>1986</v>
      </c>
      <c r="J346" t="s">
        <v>1987</v>
      </c>
      <c r="K346" t="s">
        <v>1988</v>
      </c>
      <c r="L346" s="31">
        <v>240000</v>
      </c>
      <c r="M346" t="s">
        <v>1992</v>
      </c>
      <c r="N346" t="s">
        <v>1993</v>
      </c>
      <c r="O346" t="s">
        <v>1991</v>
      </c>
      <c r="Q346" s="16"/>
      <c r="U346" s="16"/>
    </row>
    <row r="347" spans="1:21" ht="15">
      <c r="A347" t="s">
        <v>1047</v>
      </c>
      <c r="B347" t="s">
        <v>1048</v>
      </c>
      <c r="C347" t="s">
        <v>1049</v>
      </c>
      <c r="D347" s="31">
        <v>9750</v>
      </c>
      <c r="E347" t="s">
        <v>1983</v>
      </c>
      <c r="F347" t="s">
        <v>1984</v>
      </c>
      <c r="G347" t="s">
        <v>1985</v>
      </c>
      <c r="H347" s="31">
        <v>19500</v>
      </c>
      <c r="I347" t="s">
        <v>1986</v>
      </c>
      <c r="J347" t="s">
        <v>1987</v>
      </c>
      <c r="K347" t="s">
        <v>1988</v>
      </c>
      <c r="L347" s="31">
        <v>19500</v>
      </c>
      <c r="M347" t="s">
        <v>1989</v>
      </c>
      <c r="N347" t="s">
        <v>1990</v>
      </c>
      <c r="O347" t="s">
        <v>1991</v>
      </c>
      <c r="Q347" s="16"/>
      <c r="U347" s="16"/>
    </row>
    <row r="348" spans="1:21" ht="15">
      <c r="A348" t="s">
        <v>1050</v>
      </c>
      <c r="B348" t="s">
        <v>1051</v>
      </c>
      <c r="C348" t="s">
        <v>688</v>
      </c>
      <c r="D348" s="31">
        <v>9750</v>
      </c>
      <c r="E348" t="s">
        <v>1983</v>
      </c>
      <c r="F348" t="s">
        <v>1984</v>
      </c>
      <c r="G348" t="s">
        <v>1985</v>
      </c>
      <c r="H348" s="31">
        <v>19500</v>
      </c>
      <c r="I348" t="s">
        <v>1986</v>
      </c>
      <c r="J348" t="s">
        <v>1987</v>
      </c>
      <c r="K348" t="s">
        <v>1988</v>
      </c>
      <c r="L348" s="31">
        <v>19500</v>
      </c>
      <c r="M348" t="s">
        <v>1989</v>
      </c>
      <c r="N348" t="s">
        <v>1990</v>
      </c>
      <c r="O348" t="s">
        <v>1991</v>
      </c>
      <c r="Q348" s="16"/>
      <c r="U348" s="16"/>
    </row>
    <row r="349" spans="1:21" ht="15">
      <c r="A349" t="s">
        <v>1052</v>
      </c>
      <c r="B349" t="s">
        <v>1053</v>
      </c>
      <c r="C349" t="s">
        <v>1054</v>
      </c>
      <c r="D349" s="31">
        <v>9000</v>
      </c>
      <c r="E349" t="s">
        <v>1983</v>
      </c>
      <c r="F349" t="s">
        <v>1984</v>
      </c>
      <c r="G349" t="s">
        <v>1985</v>
      </c>
      <c r="H349" s="31">
        <v>18000</v>
      </c>
      <c r="I349" t="s">
        <v>1986</v>
      </c>
      <c r="J349" t="s">
        <v>1987</v>
      </c>
      <c r="K349" t="s">
        <v>1988</v>
      </c>
      <c r="L349" s="31">
        <v>18000</v>
      </c>
      <c r="M349" t="s">
        <v>1989</v>
      </c>
      <c r="N349" t="s">
        <v>1990</v>
      </c>
      <c r="O349" t="s">
        <v>1991</v>
      </c>
      <c r="Q349" s="16"/>
      <c r="U349" s="16"/>
    </row>
    <row r="350" spans="1:21" ht="15">
      <c r="A350" t="s">
        <v>1055</v>
      </c>
      <c r="B350" t="s">
        <v>1056</v>
      </c>
      <c r="C350" t="s">
        <v>1057</v>
      </c>
      <c r="D350" s="31">
        <v>11250</v>
      </c>
      <c r="E350" t="s">
        <v>1983</v>
      </c>
      <c r="F350" t="s">
        <v>1984</v>
      </c>
      <c r="G350" t="s">
        <v>1985</v>
      </c>
      <c r="H350" s="31">
        <v>22500</v>
      </c>
      <c r="I350" t="s">
        <v>1986</v>
      </c>
      <c r="J350" t="s">
        <v>1987</v>
      </c>
      <c r="K350" t="s">
        <v>1988</v>
      </c>
      <c r="L350" s="31">
        <v>45000</v>
      </c>
      <c r="M350" t="s">
        <v>1992</v>
      </c>
      <c r="N350" t="s">
        <v>1993</v>
      </c>
      <c r="O350" t="s">
        <v>1991</v>
      </c>
      <c r="Q350" s="16"/>
      <c r="U350" s="16"/>
    </row>
    <row r="351" spans="1:21" ht="15">
      <c r="A351" t="s">
        <v>1058</v>
      </c>
      <c r="B351" t="s">
        <v>1059</v>
      </c>
      <c r="C351" t="s">
        <v>1060</v>
      </c>
      <c r="D351" s="31">
        <v>40000</v>
      </c>
      <c r="E351" t="s">
        <v>1983</v>
      </c>
      <c r="F351" t="s">
        <v>1984</v>
      </c>
      <c r="G351" t="s">
        <v>1985</v>
      </c>
      <c r="H351" s="31">
        <v>80000</v>
      </c>
      <c r="I351" t="s">
        <v>1986</v>
      </c>
      <c r="J351" t="s">
        <v>1987</v>
      </c>
      <c r="K351" t="s">
        <v>1988</v>
      </c>
      <c r="L351" s="31">
        <v>160000</v>
      </c>
      <c r="M351" t="s">
        <v>1992</v>
      </c>
      <c r="N351" t="s">
        <v>1993</v>
      </c>
      <c r="O351" t="s">
        <v>1991</v>
      </c>
      <c r="Q351" s="16"/>
      <c r="U351" s="16"/>
    </row>
    <row r="352" spans="1:21" ht="15">
      <c r="A352" t="s">
        <v>1061</v>
      </c>
      <c r="B352" t="s">
        <v>1062</v>
      </c>
      <c r="C352" t="s">
        <v>1063</v>
      </c>
      <c r="D352" s="31">
        <v>20000</v>
      </c>
      <c r="E352" t="s">
        <v>1983</v>
      </c>
      <c r="F352" t="s">
        <v>1984</v>
      </c>
      <c r="G352" t="s">
        <v>1985</v>
      </c>
      <c r="H352" s="31">
        <v>40000</v>
      </c>
      <c r="I352" t="s">
        <v>1986</v>
      </c>
      <c r="J352" t="s">
        <v>1987</v>
      </c>
      <c r="K352" t="s">
        <v>1988</v>
      </c>
      <c r="L352" s="31">
        <v>80000</v>
      </c>
      <c r="M352" t="s">
        <v>1992</v>
      </c>
      <c r="N352" t="s">
        <v>1993</v>
      </c>
      <c r="O352" t="s">
        <v>1991</v>
      </c>
      <c r="Q352" s="16"/>
      <c r="U352" s="16"/>
    </row>
    <row r="353" spans="1:21" ht="15">
      <c r="A353" t="s">
        <v>1064</v>
      </c>
      <c r="B353" t="s">
        <v>1065</v>
      </c>
      <c r="C353" t="s">
        <v>1066</v>
      </c>
      <c r="D353" s="31">
        <v>3750</v>
      </c>
      <c r="E353" t="s">
        <v>1983</v>
      </c>
      <c r="F353" t="s">
        <v>1984</v>
      </c>
      <c r="G353" t="s">
        <v>1985</v>
      </c>
      <c r="H353" s="32"/>
      <c r="L353" s="31">
        <v>7500</v>
      </c>
      <c r="M353" t="s">
        <v>1992</v>
      </c>
      <c r="N353" t="s">
        <v>1993</v>
      </c>
      <c r="O353" t="s">
        <v>1991</v>
      </c>
      <c r="Q353" s="16"/>
      <c r="U353" s="16"/>
    </row>
    <row r="354" spans="1:21" ht="15">
      <c r="A354" t="s">
        <v>1067</v>
      </c>
      <c r="B354" t="s">
        <v>1068</v>
      </c>
      <c r="C354" t="s">
        <v>1069</v>
      </c>
      <c r="D354" s="31">
        <v>6500</v>
      </c>
      <c r="E354" t="s">
        <v>1983</v>
      </c>
      <c r="F354" t="s">
        <v>1984</v>
      </c>
      <c r="G354" t="s">
        <v>1985</v>
      </c>
      <c r="H354" s="31">
        <v>13000</v>
      </c>
      <c r="I354" t="s">
        <v>1986</v>
      </c>
      <c r="J354" t="s">
        <v>1987</v>
      </c>
      <c r="K354" t="s">
        <v>1988</v>
      </c>
      <c r="L354" s="31">
        <v>13000</v>
      </c>
      <c r="M354" t="s">
        <v>1989</v>
      </c>
      <c r="N354" t="s">
        <v>1990</v>
      </c>
      <c r="O354" t="s">
        <v>1991</v>
      </c>
      <c r="Q354" s="16"/>
      <c r="U354" s="16"/>
    </row>
    <row r="355" spans="1:21" ht="15">
      <c r="A355" t="s">
        <v>1070</v>
      </c>
      <c r="B355" t="s">
        <v>1071</v>
      </c>
      <c r="C355" t="s">
        <v>1072</v>
      </c>
      <c r="D355" s="31">
        <v>40000</v>
      </c>
      <c r="E355" t="s">
        <v>1983</v>
      </c>
      <c r="F355" t="s">
        <v>1984</v>
      </c>
      <c r="G355" t="s">
        <v>1985</v>
      </c>
      <c r="H355" s="31">
        <v>80000</v>
      </c>
      <c r="I355" t="s">
        <v>1986</v>
      </c>
      <c r="J355" t="s">
        <v>1987</v>
      </c>
      <c r="K355" t="s">
        <v>1988</v>
      </c>
      <c r="L355" s="31">
        <v>160000</v>
      </c>
      <c r="M355" t="s">
        <v>1989</v>
      </c>
      <c r="N355" t="s">
        <v>1990</v>
      </c>
      <c r="O355" t="s">
        <v>1991</v>
      </c>
      <c r="Q355" s="16"/>
      <c r="U355" s="16"/>
    </row>
    <row r="356" spans="1:21" ht="15">
      <c r="A356" t="s">
        <v>1076</v>
      </c>
      <c r="B356" t="s">
        <v>1074</v>
      </c>
      <c r="C356" t="s">
        <v>1077</v>
      </c>
      <c r="D356" s="31">
        <v>15750</v>
      </c>
      <c r="E356" t="s">
        <v>1983</v>
      </c>
      <c r="F356" t="s">
        <v>1984</v>
      </c>
      <c r="G356" t="s">
        <v>1985</v>
      </c>
      <c r="H356" s="31">
        <v>31500</v>
      </c>
      <c r="I356" t="s">
        <v>1986</v>
      </c>
      <c r="J356" t="s">
        <v>1987</v>
      </c>
      <c r="K356" t="s">
        <v>1988</v>
      </c>
      <c r="L356" s="31">
        <v>31500</v>
      </c>
      <c r="M356" t="s">
        <v>1989</v>
      </c>
      <c r="N356" t="s">
        <v>1990</v>
      </c>
      <c r="O356" t="s">
        <v>1991</v>
      </c>
      <c r="Q356" s="16"/>
      <c r="U356" s="16"/>
    </row>
    <row r="357" spans="1:21" ht="15">
      <c r="A357" t="s">
        <v>1073</v>
      </c>
      <c r="B357" t="s">
        <v>1074</v>
      </c>
      <c r="C357" t="s">
        <v>1075</v>
      </c>
      <c r="D357" s="31">
        <v>5500</v>
      </c>
      <c r="E357" t="s">
        <v>1983</v>
      </c>
      <c r="F357" t="s">
        <v>1984</v>
      </c>
      <c r="G357" t="s">
        <v>1985</v>
      </c>
      <c r="H357" s="31">
        <v>11000</v>
      </c>
      <c r="I357" t="s">
        <v>1986</v>
      </c>
      <c r="J357" t="s">
        <v>1987</v>
      </c>
      <c r="K357" t="s">
        <v>1988</v>
      </c>
      <c r="L357" s="31">
        <v>11000</v>
      </c>
      <c r="M357" t="s">
        <v>1989</v>
      </c>
      <c r="N357" t="s">
        <v>1990</v>
      </c>
      <c r="O357" t="s">
        <v>1991</v>
      </c>
      <c r="Q357" s="16"/>
      <c r="U357" s="16"/>
    </row>
    <row r="358" spans="1:21" ht="15">
      <c r="A358" t="s">
        <v>1078</v>
      </c>
      <c r="B358" t="s">
        <v>1079</v>
      </c>
      <c r="C358" t="s">
        <v>1080</v>
      </c>
      <c r="D358" s="31">
        <v>19500</v>
      </c>
      <c r="E358" t="s">
        <v>1983</v>
      </c>
      <c r="F358" t="s">
        <v>1984</v>
      </c>
      <c r="G358" t="s">
        <v>1985</v>
      </c>
      <c r="H358" s="31">
        <v>39000</v>
      </c>
      <c r="I358" t="s">
        <v>1986</v>
      </c>
      <c r="J358" t="s">
        <v>1987</v>
      </c>
      <c r="K358" t="s">
        <v>1988</v>
      </c>
      <c r="L358" s="31">
        <v>39000</v>
      </c>
      <c r="M358" t="s">
        <v>1989</v>
      </c>
      <c r="N358" t="s">
        <v>1990</v>
      </c>
      <c r="O358" t="s">
        <v>1991</v>
      </c>
      <c r="Q358" s="16"/>
      <c r="U358" s="16"/>
    </row>
    <row r="359" spans="1:21" ht="15">
      <c r="A359" t="s">
        <v>1081</v>
      </c>
      <c r="B359" t="s">
        <v>1082</v>
      </c>
      <c r="C359" t="s">
        <v>79</v>
      </c>
      <c r="D359" s="31">
        <v>22500</v>
      </c>
      <c r="E359" t="s">
        <v>1983</v>
      </c>
      <c r="F359" t="s">
        <v>1984</v>
      </c>
      <c r="G359" t="s">
        <v>1985</v>
      </c>
      <c r="H359" s="31">
        <v>45000</v>
      </c>
      <c r="I359" t="s">
        <v>1986</v>
      </c>
      <c r="J359" t="s">
        <v>1987</v>
      </c>
      <c r="K359" t="s">
        <v>1988</v>
      </c>
      <c r="L359" s="31">
        <v>90000</v>
      </c>
      <c r="M359" t="s">
        <v>1992</v>
      </c>
      <c r="N359" t="s">
        <v>1993</v>
      </c>
      <c r="O359" t="s">
        <v>1991</v>
      </c>
      <c r="Q359" s="16"/>
      <c r="U359" s="16"/>
    </row>
    <row r="360" spans="1:21" ht="15">
      <c r="A360" t="s">
        <v>1083</v>
      </c>
      <c r="B360" t="s">
        <v>1084</v>
      </c>
      <c r="C360" t="s">
        <v>1085</v>
      </c>
      <c r="D360" s="31">
        <v>9750</v>
      </c>
      <c r="E360" t="s">
        <v>1983</v>
      </c>
      <c r="F360" t="s">
        <v>1984</v>
      </c>
      <c r="G360" t="s">
        <v>1985</v>
      </c>
      <c r="H360" s="31">
        <v>19500</v>
      </c>
      <c r="I360" t="s">
        <v>1986</v>
      </c>
      <c r="J360" t="s">
        <v>1987</v>
      </c>
      <c r="K360" t="s">
        <v>1988</v>
      </c>
      <c r="L360" s="31">
        <v>19500</v>
      </c>
      <c r="M360" t="s">
        <v>1989</v>
      </c>
      <c r="N360" t="s">
        <v>1990</v>
      </c>
      <c r="O360" t="s">
        <v>1991</v>
      </c>
      <c r="Q360" s="16"/>
      <c r="U360" s="16"/>
    </row>
    <row r="361" spans="1:21" ht="15">
      <c r="A361" t="s">
        <v>1086</v>
      </c>
      <c r="B361" t="s">
        <v>1087</v>
      </c>
      <c r="C361" t="s">
        <v>188</v>
      </c>
      <c r="D361" s="31">
        <v>40000</v>
      </c>
      <c r="E361" t="s">
        <v>1983</v>
      </c>
      <c r="F361" t="s">
        <v>1984</v>
      </c>
      <c r="G361" t="s">
        <v>1985</v>
      </c>
      <c r="H361" s="31">
        <v>80000</v>
      </c>
      <c r="I361" t="s">
        <v>1986</v>
      </c>
      <c r="J361" t="s">
        <v>1987</v>
      </c>
      <c r="K361" t="s">
        <v>1988</v>
      </c>
      <c r="L361" s="31">
        <v>160000</v>
      </c>
      <c r="M361" t="s">
        <v>1992</v>
      </c>
      <c r="N361" t="s">
        <v>1993</v>
      </c>
      <c r="O361" t="s">
        <v>1991</v>
      </c>
      <c r="Q361" s="16"/>
      <c r="U361" s="16"/>
    </row>
    <row r="362" spans="1:21" ht="15">
      <c r="A362" t="s">
        <v>1088</v>
      </c>
      <c r="B362" t="s">
        <v>129</v>
      </c>
      <c r="C362" t="s">
        <v>1089</v>
      </c>
      <c r="D362" s="31">
        <v>5500</v>
      </c>
      <c r="E362" t="s">
        <v>1983</v>
      </c>
      <c r="F362" t="s">
        <v>1984</v>
      </c>
      <c r="G362" t="s">
        <v>1985</v>
      </c>
      <c r="H362" s="31">
        <v>11000</v>
      </c>
      <c r="I362" t="s">
        <v>1986</v>
      </c>
      <c r="J362" t="s">
        <v>1987</v>
      </c>
      <c r="K362" t="s">
        <v>1988</v>
      </c>
      <c r="L362" s="31">
        <v>11000</v>
      </c>
      <c r="M362" t="s">
        <v>1989</v>
      </c>
      <c r="N362" t="s">
        <v>1990</v>
      </c>
      <c r="O362" t="s">
        <v>1991</v>
      </c>
      <c r="Q362" s="16"/>
      <c r="U362" s="16"/>
    </row>
    <row r="363" spans="1:21" ht="15">
      <c r="A363" t="s">
        <v>1090</v>
      </c>
      <c r="B363" t="s">
        <v>1091</v>
      </c>
      <c r="C363" t="s">
        <v>1092</v>
      </c>
      <c r="D363" s="31">
        <v>5500</v>
      </c>
      <c r="E363" t="s">
        <v>1983</v>
      </c>
      <c r="F363" t="s">
        <v>1984</v>
      </c>
      <c r="G363" t="s">
        <v>1985</v>
      </c>
      <c r="H363" s="31">
        <v>11000</v>
      </c>
      <c r="I363" t="s">
        <v>1986</v>
      </c>
      <c r="J363" t="s">
        <v>1987</v>
      </c>
      <c r="K363" t="s">
        <v>1988</v>
      </c>
      <c r="L363" s="31">
        <v>11000</v>
      </c>
      <c r="M363" t="s">
        <v>1989</v>
      </c>
      <c r="N363" t="s">
        <v>1990</v>
      </c>
      <c r="O363" t="s">
        <v>1991</v>
      </c>
      <c r="Q363" s="16"/>
      <c r="U363" s="16"/>
    </row>
    <row r="364" spans="1:21" ht="15">
      <c r="A364" t="s">
        <v>1093</v>
      </c>
      <c r="B364" t="s">
        <v>1094</v>
      </c>
      <c r="C364" t="s">
        <v>1095</v>
      </c>
      <c r="D364" s="31">
        <v>9750</v>
      </c>
      <c r="E364" t="s">
        <v>1983</v>
      </c>
      <c r="F364" t="s">
        <v>1984</v>
      </c>
      <c r="G364" t="s">
        <v>1985</v>
      </c>
      <c r="H364" s="31">
        <v>19500</v>
      </c>
      <c r="I364" t="s">
        <v>1986</v>
      </c>
      <c r="J364" t="s">
        <v>1987</v>
      </c>
      <c r="K364" t="s">
        <v>1988</v>
      </c>
      <c r="L364" s="31">
        <v>19500</v>
      </c>
      <c r="M364" t="s">
        <v>1989</v>
      </c>
      <c r="N364" t="s">
        <v>1990</v>
      </c>
      <c r="O364" t="s">
        <v>1991</v>
      </c>
      <c r="Q364" s="16"/>
      <c r="U364" s="16"/>
    </row>
    <row r="365" spans="1:21" ht="15">
      <c r="A365" t="s">
        <v>1096</v>
      </c>
      <c r="B365" t="s">
        <v>1097</v>
      </c>
      <c r="C365" t="s">
        <v>1098</v>
      </c>
      <c r="D365" s="31">
        <v>48000</v>
      </c>
      <c r="E365" t="s">
        <v>1983</v>
      </c>
      <c r="F365" t="s">
        <v>1984</v>
      </c>
      <c r="G365" t="s">
        <v>1985</v>
      </c>
      <c r="H365" s="31">
        <v>96000</v>
      </c>
      <c r="I365" t="s">
        <v>1986</v>
      </c>
      <c r="J365" t="s">
        <v>1987</v>
      </c>
      <c r="K365" t="s">
        <v>1988</v>
      </c>
      <c r="L365" s="31">
        <v>192000</v>
      </c>
      <c r="M365" t="s">
        <v>1992</v>
      </c>
      <c r="N365" t="s">
        <v>1993</v>
      </c>
      <c r="O365" t="s">
        <v>1991</v>
      </c>
      <c r="Q365" s="16"/>
      <c r="U365" s="16"/>
    </row>
    <row r="366" spans="1:21" ht="15">
      <c r="A366" t="s">
        <v>1099</v>
      </c>
      <c r="B366" t="s">
        <v>1100</v>
      </c>
      <c r="C366" t="s">
        <v>1101</v>
      </c>
      <c r="D366" s="31">
        <v>3750</v>
      </c>
      <c r="E366" t="s">
        <v>1983</v>
      </c>
      <c r="F366" t="s">
        <v>1984</v>
      </c>
      <c r="G366" t="s">
        <v>1985</v>
      </c>
      <c r="H366" s="32"/>
      <c r="L366" s="31">
        <v>7500</v>
      </c>
      <c r="M366" t="s">
        <v>1992</v>
      </c>
      <c r="N366" t="s">
        <v>1993</v>
      </c>
      <c r="O366" t="s">
        <v>1991</v>
      </c>
      <c r="Q366" s="16"/>
      <c r="U366" s="16"/>
    </row>
    <row r="367" spans="1:21" ht="15">
      <c r="A367" t="s">
        <v>1102</v>
      </c>
      <c r="B367" t="s">
        <v>1103</v>
      </c>
      <c r="C367" t="s">
        <v>1104</v>
      </c>
      <c r="D367" s="31">
        <v>7500</v>
      </c>
      <c r="E367" t="s">
        <v>1983</v>
      </c>
      <c r="F367" t="s">
        <v>1984</v>
      </c>
      <c r="G367" t="s">
        <v>1985</v>
      </c>
      <c r="H367" s="31">
        <v>15000</v>
      </c>
      <c r="I367" t="s">
        <v>1986</v>
      </c>
      <c r="J367" t="s">
        <v>1987</v>
      </c>
      <c r="K367" t="s">
        <v>1988</v>
      </c>
      <c r="L367" s="31">
        <v>30000</v>
      </c>
      <c r="M367" t="s">
        <v>1992</v>
      </c>
      <c r="N367" t="s">
        <v>1993</v>
      </c>
      <c r="O367" t="s">
        <v>1991</v>
      </c>
      <c r="Q367" s="16"/>
      <c r="U367" s="16"/>
    </row>
    <row r="368" spans="1:21" ht="15">
      <c r="A368" t="s">
        <v>1105</v>
      </c>
      <c r="B368" t="s">
        <v>1106</v>
      </c>
      <c r="C368" t="s">
        <v>1107</v>
      </c>
      <c r="D368" s="31">
        <v>3750</v>
      </c>
      <c r="E368" t="s">
        <v>1983</v>
      </c>
      <c r="F368" t="s">
        <v>1984</v>
      </c>
      <c r="G368" t="s">
        <v>1985</v>
      </c>
      <c r="H368" s="32"/>
      <c r="L368" s="31">
        <v>7500</v>
      </c>
      <c r="M368" t="s">
        <v>1992</v>
      </c>
      <c r="N368" t="s">
        <v>1993</v>
      </c>
      <c r="O368" t="s">
        <v>1991</v>
      </c>
      <c r="Q368" s="16"/>
      <c r="U368" s="16"/>
    </row>
    <row r="369" spans="1:21" ht="15">
      <c r="A369" t="s">
        <v>1108</v>
      </c>
      <c r="B369" t="s">
        <v>1109</v>
      </c>
      <c r="C369" t="s">
        <v>1110</v>
      </c>
      <c r="D369" s="31">
        <v>40000</v>
      </c>
      <c r="E369" t="s">
        <v>1983</v>
      </c>
      <c r="F369" t="s">
        <v>1984</v>
      </c>
      <c r="G369" t="s">
        <v>1985</v>
      </c>
      <c r="H369" s="31">
        <v>80000</v>
      </c>
      <c r="I369" t="s">
        <v>1986</v>
      </c>
      <c r="J369" t="s">
        <v>1987</v>
      </c>
      <c r="K369" t="s">
        <v>1988</v>
      </c>
      <c r="L369" s="31">
        <v>160000</v>
      </c>
      <c r="M369" t="s">
        <v>1992</v>
      </c>
      <c r="N369" t="s">
        <v>1993</v>
      </c>
      <c r="O369" t="s">
        <v>1991</v>
      </c>
      <c r="Q369" s="16"/>
      <c r="U369" s="16"/>
    </row>
    <row r="370" spans="1:21" ht="15">
      <c r="A370" t="s">
        <v>1111</v>
      </c>
      <c r="B370" t="s">
        <v>1112</v>
      </c>
      <c r="C370" t="s">
        <v>1113</v>
      </c>
      <c r="D370" s="31">
        <v>31250</v>
      </c>
      <c r="E370" t="s">
        <v>1983</v>
      </c>
      <c r="F370" t="s">
        <v>1984</v>
      </c>
      <c r="G370" t="s">
        <v>1985</v>
      </c>
      <c r="H370" s="31">
        <v>62500</v>
      </c>
      <c r="I370" t="s">
        <v>1986</v>
      </c>
      <c r="J370" t="s">
        <v>1987</v>
      </c>
      <c r="K370" t="s">
        <v>1988</v>
      </c>
      <c r="L370" s="31">
        <v>125000</v>
      </c>
      <c r="M370" t="s">
        <v>1992</v>
      </c>
      <c r="N370" t="s">
        <v>1993</v>
      </c>
      <c r="O370" t="s">
        <v>1991</v>
      </c>
      <c r="Q370" s="16"/>
      <c r="U370" s="16"/>
    </row>
    <row r="371" spans="1:21" ht="15">
      <c r="A371" t="s">
        <v>1114</v>
      </c>
      <c r="B371" t="s">
        <v>1115</v>
      </c>
      <c r="C371" t="s">
        <v>21</v>
      </c>
      <c r="D371" s="31">
        <v>16250</v>
      </c>
      <c r="E371" t="s">
        <v>1983</v>
      </c>
      <c r="F371" t="s">
        <v>1984</v>
      </c>
      <c r="G371" t="s">
        <v>1985</v>
      </c>
      <c r="H371" s="31">
        <v>32500</v>
      </c>
      <c r="I371" t="s">
        <v>1986</v>
      </c>
      <c r="J371" t="s">
        <v>1987</v>
      </c>
      <c r="K371" t="s">
        <v>1988</v>
      </c>
      <c r="L371" s="31">
        <v>65000</v>
      </c>
      <c r="M371" t="s">
        <v>1989</v>
      </c>
      <c r="N371" t="s">
        <v>1990</v>
      </c>
      <c r="O371" t="s">
        <v>1991</v>
      </c>
      <c r="Q371" s="16"/>
      <c r="U371" s="16"/>
    </row>
    <row r="372" spans="1:21" ht="15">
      <c r="A372" t="s">
        <v>1116</v>
      </c>
      <c r="B372" t="s">
        <v>1117</v>
      </c>
      <c r="C372" t="s">
        <v>1118</v>
      </c>
      <c r="D372" s="31">
        <v>30000</v>
      </c>
      <c r="E372" t="s">
        <v>1983</v>
      </c>
      <c r="F372" t="s">
        <v>1984</v>
      </c>
      <c r="G372" t="s">
        <v>1985</v>
      </c>
      <c r="H372" s="31">
        <v>60000</v>
      </c>
      <c r="I372" t="s">
        <v>1986</v>
      </c>
      <c r="J372" t="s">
        <v>1987</v>
      </c>
      <c r="K372" t="s">
        <v>1988</v>
      </c>
      <c r="L372" s="31">
        <v>120000</v>
      </c>
      <c r="M372" t="s">
        <v>1992</v>
      </c>
      <c r="N372" t="s">
        <v>1993</v>
      </c>
      <c r="O372" t="s">
        <v>1991</v>
      </c>
      <c r="Q372" s="16"/>
      <c r="U372" s="16"/>
    </row>
    <row r="373" spans="1:21" ht="15">
      <c r="A373" t="s">
        <v>1119</v>
      </c>
      <c r="B373" t="s">
        <v>1120</v>
      </c>
      <c r="C373" t="s">
        <v>1121</v>
      </c>
      <c r="D373" s="31">
        <v>5500</v>
      </c>
      <c r="E373" t="s">
        <v>1983</v>
      </c>
      <c r="F373" t="s">
        <v>1984</v>
      </c>
      <c r="G373" t="s">
        <v>1985</v>
      </c>
      <c r="H373" s="31">
        <v>11000</v>
      </c>
      <c r="I373" t="s">
        <v>1986</v>
      </c>
      <c r="J373" t="s">
        <v>1987</v>
      </c>
      <c r="K373" t="s">
        <v>1988</v>
      </c>
      <c r="L373" s="31">
        <v>11000</v>
      </c>
      <c r="M373" t="s">
        <v>1989</v>
      </c>
      <c r="N373" t="s">
        <v>1990</v>
      </c>
      <c r="O373" t="s">
        <v>1991</v>
      </c>
      <c r="Q373" s="16"/>
      <c r="U373" s="16"/>
    </row>
    <row r="374" spans="1:21" ht="15">
      <c r="A374" t="s">
        <v>1122</v>
      </c>
      <c r="B374" t="s">
        <v>1123</v>
      </c>
      <c r="C374" t="s">
        <v>1124</v>
      </c>
      <c r="D374" s="31">
        <v>5500</v>
      </c>
      <c r="E374" t="s">
        <v>1983</v>
      </c>
      <c r="F374" t="s">
        <v>1984</v>
      </c>
      <c r="G374" t="s">
        <v>1985</v>
      </c>
      <c r="H374" s="31">
        <v>11000</v>
      </c>
      <c r="I374" t="s">
        <v>1986</v>
      </c>
      <c r="J374" t="s">
        <v>1987</v>
      </c>
      <c r="K374" t="s">
        <v>1988</v>
      </c>
      <c r="L374" s="31">
        <v>11000</v>
      </c>
      <c r="M374" t="s">
        <v>1989</v>
      </c>
      <c r="N374" t="s">
        <v>1990</v>
      </c>
      <c r="O374" t="s">
        <v>1991</v>
      </c>
      <c r="Q374" s="16"/>
      <c r="U374" s="16"/>
    </row>
    <row r="375" spans="1:21" ht="15">
      <c r="A375" t="s">
        <v>1125</v>
      </c>
      <c r="B375" t="s">
        <v>1126</v>
      </c>
      <c r="C375" t="s">
        <v>1127</v>
      </c>
      <c r="D375" s="31">
        <v>22500</v>
      </c>
      <c r="E375" t="s">
        <v>1983</v>
      </c>
      <c r="F375" t="s">
        <v>1984</v>
      </c>
      <c r="G375" t="s">
        <v>1985</v>
      </c>
      <c r="H375" s="31">
        <v>45000</v>
      </c>
      <c r="I375" t="s">
        <v>1986</v>
      </c>
      <c r="J375" t="s">
        <v>1987</v>
      </c>
      <c r="K375" t="s">
        <v>1988</v>
      </c>
      <c r="L375" s="31">
        <v>90000</v>
      </c>
      <c r="M375" t="s">
        <v>1992</v>
      </c>
      <c r="N375" t="s">
        <v>1993</v>
      </c>
      <c r="O375" t="s">
        <v>1991</v>
      </c>
      <c r="Q375" s="16"/>
      <c r="U375" s="16"/>
    </row>
    <row r="376" spans="1:21" ht="15">
      <c r="A376" t="s">
        <v>1128</v>
      </c>
      <c r="B376" t="s">
        <v>1129</v>
      </c>
      <c r="C376" t="s">
        <v>1130</v>
      </c>
      <c r="D376" s="31">
        <v>3750</v>
      </c>
      <c r="E376" t="s">
        <v>1983</v>
      </c>
      <c r="F376" t="s">
        <v>1984</v>
      </c>
      <c r="G376" t="s">
        <v>1985</v>
      </c>
      <c r="H376" s="32"/>
      <c r="L376" s="31">
        <v>7500</v>
      </c>
      <c r="M376" t="s">
        <v>1992</v>
      </c>
      <c r="N376" t="s">
        <v>1993</v>
      </c>
      <c r="O376" t="s">
        <v>1991</v>
      </c>
      <c r="Q376" s="16"/>
      <c r="U376" s="16"/>
    </row>
    <row r="377" spans="1:21" ht="15">
      <c r="A377" t="s">
        <v>1131</v>
      </c>
      <c r="B377" t="s">
        <v>132</v>
      </c>
      <c r="C377" t="s">
        <v>1132</v>
      </c>
      <c r="D377" s="31">
        <v>11250</v>
      </c>
      <c r="E377" t="s">
        <v>1983</v>
      </c>
      <c r="F377" t="s">
        <v>1984</v>
      </c>
      <c r="G377" t="s">
        <v>1985</v>
      </c>
      <c r="H377" s="31">
        <v>22500</v>
      </c>
      <c r="I377" t="s">
        <v>1986</v>
      </c>
      <c r="J377" t="s">
        <v>1987</v>
      </c>
      <c r="K377" t="s">
        <v>1988</v>
      </c>
      <c r="L377" s="31">
        <v>22500</v>
      </c>
      <c r="M377" t="s">
        <v>1989</v>
      </c>
      <c r="N377" t="s">
        <v>1990</v>
      </c>
      <c r="O377" t="s">
        <v>1991</v>
      </c>
      <c r="Q377" s="16"/>
      <c r="U377" s="16"/>
    </row>
    <row r="378" spans="1:21" ht="15">
      <c r="A378" t="s">
        <v>1133</v>
      </c>
      <c r="B378" t="s">
        <v>1134</v>
      </c>
      <c r="C378" t="s">
        <v>1135</v>
      </c>
      <c r="D378" s="31">
        <v>20000</v>
      </c>
      <c r="E378" t="s">
        <v>1983</v>
      </c>
      <c r="F378" t="s">
        <v>1984</v>
      </c>
      <c r="G378" t="s">
        <v>1985</v>
      </c>
      <c r="H378" s="31">
        <v>40000</v>
      </c>
      <c r="I378" t="s">
        <v>1986</v>
      </c>
      <c r="J378" t="s">
        <v>1987</v>
      </c>
      <c r="K378" t="s">
        <v>1988</v>
      </c>
      <c r="L378" s="31">
        <v>80000</v>
      </c>
      <c r="M378" t="s">
        <v>1992</v>
      </c>
      <c r="N378" t="s">
        <v>1993</v>
      </c>
      <c r="O378" t="s">
        <v>1991</v>
      </c>
      <c r="Q378" s="16"/>
      <c r="U378" s="16"/>
    </row>
    <row r="379" spans="1:21" ht="15">
      <c r="A379" t="s">
        <v>1138</v>
      </c>
      <c r="B379" t="s">
        <v>24</v>
      </c>
      <c r="C379" t="s">
        <v>25</v>
      </c>
      <c r="D379" s="31">
        <v>60000</v>
      </c>
      <c r="E379" t="s">
        <v>1983</v>
      </c>
      <c r="F379" t="s">
        <v>1984</v>
      </c>
      <c r="G379" t="s">
        <v>1985</v>
      </c>
      <c r="H379" s="31">
        <v>120000</v>
      </c>
      <c r="I379" t="s">
        <v>1986</v>
      </c>
      <c r="J379" t="s">
        <v>1987</v>
      </c>
      <c r="K379" t="s">
        <v>1988</v>
      </c>
      <c r="L379" s="31">
        <v>240000</v>
      </c>
      <c r="M379" t="s">
        <v>1992</v>
      </c>
      <c r="N379" t="s">
        <v>1993</v>
      </c>
      <c r="O379" t="s">
        <v>1991</v>
      </c>
      <c r="Q379" s="16"/>
      <c r="U379" s="16"/>
    </row>
    <row r="380" spans="1:21" ht="15">
      <c r="A380" t="s">
        <v>1136</v>
      </c>
      <c r="B380" t="s">
        <v>24</v>
      </c>
      <c r="C380" t="s">
        <v>1137</v>
      </c>
      <c r="D380" s="31">
        <v>20000</v>
      </c>
      <c r="E380" t="s">
        <v>1983</v>
      </c>
      <c r="F380" t="s">
        <v>1984</v>
      </c>
      <c r="G380" t="s">
        <v>1985</v>
      </c>
      <c r="H380" s="31">
        <v>40000</v>
      </c>
      <c r="I380" t="s">
        <v>1986</v>
      </c>
      <c r="J380" t="s">
        <v>1987</v>
      </c>
      <c r="K380" t="s">
        <v>1988</v>
      </c>
      <c r="L380" s="31">
        <v>80000</v>
      </c>
      <c r="M380" t="s">
        <v>1992</v>
      </c>
      <c r="N380" t="s">
        <v>1993</v>
      </c>
      <c r="O380" t="s">
        <v>1991</v>
      </c>
      <c r="Q380" s="16"/>
      <c r="U380" s="16"/>
    </row>
    <row r="381" spans="1:21" ht="15">
      <c r="A381" t="s">
        <v>1139</v>
      </c>
      <c r="B381" t="s">
        <v>24</v>
      </c>
      <c r="C381" t="s">
        <v>1140</v>
      </c>
      <c r="D381" s="31">
        <v>9000</v>
      </c>
      <c r="E381" t="s">
        <v>1983</v>
      </c>
      <c r="F381" t="s">
        <v>1984</v>
      </c>
      <c r="G381" t="s">
        <v>1985</v>
      </c>
      <c r="H381" s="31">
        <v>18000</v>
      </c>
      <c r="I381" t="s">
        <v>1986</v>
      </c>
      <c r="J381" t="s">
        <v>1987</v>
      </c>
      <c r="K381" t="s">
        <v>1988</v>
      </c>
      <c r="L381" s="31">
        <v>18000</v>
      </c>
      <c r="M381" t="s">
        <v>1989</v>
      </c>
      <c r="N381" t="s">
        <v>1990</v>
      </c>
      <c r="O381" t="s">
        <v>1991</v>
      </c>
      <c r="Q381" s="16"/>
      <c r="U381" s="16"/>
    </row>
    <row r="382" spans="1:21" ht="15">
      <c r="A382" t="s">
        <v>1144</v>
      </c>
      <c r="B382" t="s">
        <v>7</v>
      </c>
      <c r="C382" t="s">
        <v>56</v>
      </c>
      <c r="D382" s="31">
        <v>19500</v>
      </c>
      <c r="E382" t="s">
        <v>1983</v>
      </c>
      <c r="F382" t="s">
        <v>1984</v>
      </c>
      <c r="G382" t="s">
        <v>1985</v>
      </c>
      <c r="H382" s="31">
        <v>39000</v>
      </c>
      <c r="I382" t="s">
        <v>1986</v>
      </c>
      <c r="J382" t="s">
        <v>1987</v>
      </c>
      <c r="K382" t="s">
        <v>1988</v>
      </c>
      <c r="L382" s="31">
        <v>39000</v>
      </c>
      <c r="M382" t="s">
        <v>1989</v>
      </c>
      <c r="N382" t="s">
        <v>1990</v>
      </c>
      <c r="O382" t="s">
        <v>1991</v>
      </c>
      <c r="Q382" s="16"/>
      <c r="U382" s="16"/>
    </row>
    <row r="383" spans="1:21" ht="15">
      <c r="A383" t="s">
        <v>1142</v>
      </c>
      <c r="B383" t="s">
        <v>7</v>
      </c>
      <c r="C383" t="s">
        <v>1143</v>
      </c>
      <c r="D383" s="31">
        <v>19500</v>
      </c>
      <c r="E383" t="s">
        <v>1983</v>
      </c>
      <c r="F383" t="s">
        <v>1984</v>
      </c>
      <c r="G383" t="s">
        <v>1985</v>
      </c>
      <c r="H383" s="31">
        <v>39000</v>
      </c>
      <c r="I383" t="s">
        <v>1986</v>
      </c>
      <c r="J383" t="s">
        <v>1987</v>
      </c>
      <c r="K383" t="s">
        <v>1988</v>
      </c>
      <c r="L383" s="31">
        <v>39000</v>
      </c>
      <c r="M383" t="s">
        <v>1989</v>
      </c>
      <c r="N383" t="s">
        <v>1990</v>
      </c>
      <c r="O383" t="s">
        <v>1991</v>
      </c>
      <c r="Q383" s="16"/>
      <c r="U383" s="16"/>
    </row>
    <row r="384" spans="1:21" ht="15">
      <c r="A384" t="s">
        <v>1141</v>
      </c>
      <c r="B384" t="s">
        <v>7</v>
      </c>
      <c r="C384" t="s">
        <v>8</v>
      </c>
      <c r="D384" s="31">
        <v>8625</v>
      </c>
      <c r="E384" t="s">
        <v>1983</v>
      </c>
      <c r="F384" t="s">
        <v>1984</v>
      </c>
      <c r="G384" t="s">
        <v>1985</v>
      </c>
      <c r="H384" s="31">
        <v>17250</v>
      </c>
      <c r="I384" t="s">
        <v>1986</v>
      </c>
      <c r="J384" t="s">
        <v>1987</v>
      </c>
      <c r="K384" t="s">
        <v>1988</v>
      </c>
      <c r="L384" s="31">
        <v>34500</v>
      </c>
      <c r="M384" t="s">
        <v>1992</v>
      </c>
      <c r="N384" t="s">
        <v>1993</v>
      </c>
      <c r="O384" t="s">
        <v>1991</v>
      </c>
      <c r="Q384" s="16"/>
      <c r="U384" s="16"/>
    </row>
    <row r="385" spans="1:21" ht="15">
      <c r="A385" t="s">
        <v>1145</v>
      </c>
      <c r="B385" t="s">
        <v>1146</v>
      </c>
      <c r="C385" t="s">
        <v>1147</v>
      </c>
      <c r="D385" s="31">
        <v>3750</v>
      </c>
      <c r="E385" t="s">
        <v>1983</v>
      </c>
      <c r="F385" t="s">
        <v>1984</v>
      </c>
      <c r="G385" t="s">
        <v>1985</v>
      </c>
      <c r="H385" s="32"/>
      <c r="L385" s="31">
        <v>3750</v>
      </c>
      <c r="M385" t="s">
        <v>1989</v>
      </c>
      <c r="N385" t="s">
        <v>1990</v>
      </c>
      <c r="O385" t="s">
        <v>1991</v>
      </c>
      <c r="Q385" s="16"/>
      <c r="U385" s="16"/>
    </row>
    <row r="386" spans="1:21" ht="15">
      <c r="A386" t="s">
        <v>1148</v>
      </c>
      <c r="B386" t="s">
        <v>1149</v>
      </c>
      <c r="C386" t="s">
        <v>1150</v>
      </c>
      <c r="D386" s="31">
        <v>10000</v>
      </c>
      <c r="E386" t="s">
        <v>1983</v>
      </c>
      <c r="F386" t="s">
        <v>1984</v>
      </c>
      <c r="G386" t="s">
        <v>1985</v>
      </c>
      <c r="H386" s="31">
        <v>20000</v>
      </c>
      <c r="I386" t="s">
        <v>1986</v>
      </c>
      <c r="J386" t="s">
        <v>1987</v>
      </c>
      <c r="K386" t="s">
        <v>1988</v>
      </c>
      <c r="L386" s="31">
        <v>20000</v>
      </c>
      <c r="M386" t="s">
        <v>1989</v>
      </c>
      <c r="N386" t="s">
        <v>1990</v>
      </c>
      <c r="O386" t="s">
        <v>1991</v>
      </c>
      <c r="Q386" s="16"/>
      <c r="U386" s="16"/>
    </row>
    <row r="387" spans="1:21" ht="15">
      <c r="A387" t="s">
        <v>1151</v>
      </c>
      <c r="B387" t="s">
        <v>134</v>
      </c>
      <c r="C387" t="s">
        <v>1152</v>
      </c>
      <c r="D387" s="31">
        <v>11250</v>
      </c>
      <c r="E387" t="s">
        <v>1983</v>
      </c>
      <c r="F387" t="s">
        <v>1984</v>
      </c>
      <c r="G387" t="s">
        <v>1985</v>
      </c>
      <c r="H387" s="31">
        <v>22500</v>
      </c>
      <c r="I387" t="s">
        <v>1986</v>
      </c>
      <c r="J387" t="s">
        <v>1987</v>
      </c>
      <c r="K387" t="s">
        <v>1988</v>
      </c>
      <c r="L387" s="31">
        <v>22500</v>
      </c>
      <c r="M387" t="s">
        <v>1989</v>
      </c>
      <c r="N387" t="s">
        <v>1990</v>
      </c>
      <c r="O387" t="s">
        <v>1991</v>
      </c>
      <c r="Q387" s="16"/>
      <c r="U387" s="16"/>
    </row>
    <row r="388" spans="1:21" ht="15">
      <c r="A388" t="s">
        <v>1153</v>
      </c>
      <c r="B388" t="s">
        <v>1154</v>
      </c>
      <c r="C388" t="s">
        <v>1155</v>
      </c>
      <c r="D388" s="31">
        <v>11250</v>
      </c>
      <c r="E388" t="s">
        <v>1983</v>
      </c>
      <c r="F388" t="s">
        <v>1984</v>
      </c>
      <c r="G388" t="s">
        <v>1985</v>
      </c>
      <c r="H388" s="31">
        <v>22500</v>
      </c>
      <c r="I388" t="s">
        <v>1986</v>
      </c>
      <c r="J388" t="s">
        <v>1987</v>
      </c>
      <c r="K388" t="s">
        <v>1988</v>
      </c>
      <c r="L388" s="31">
        <v>22500</v>
      </c>
      <c r="M388" t="s">
        <v>1989</v>
      </c>
      <c r="N388" t="s">
        <v>1990</v>
      </c>
      <c r="O388" t="s">
        <v>1991</v>
      </c>
      <c r="Q388" s="16"/>
      <c r="U388" s="16"/>
    </row>
    <row r="389" spans="1:21" ht="15">
      <c r="A389" t="s">
        <v>1156</v>
      </c>
      <c r="B389" t="s">
        <v>1157</v>
      </c>
      <c r="C389" t="s">
        <v>84</v>
      </c>
      <c r="D389" s="31">
        <v>9750</v>
      </c>
      <c r="E389" t="s">
        <v>1983</v>
      </c>
      <c r="F389" t="s">
        <v>1984</v>
      </c>
      <c r="G389" t="s">
        <v>1985</v>
      </c>
      <c r="H389" s="31">
        <v>19500</v>
      </c>
      <c r="I389" t="s">
        <v>1986</v>
      </c>
      <c r="J389" t="s">
        <v>1987</v>
      </c>
      <c r="K389" t="s">
        <v>1988</v>
      </c>
      <c r="L389" s="31">
        <v>19500</v>
      </c>
      <c r="M389" t="s">
        <v>1989</v>
      </c>
      <c r="N389" t="s">
        <v>1990</v>
      </c>
      <c r="O389" t="s">
        <v>1991</v>
      </c>
      <c r="Q389" s="16"/>
      <c r="U389" s="16"/>
    </row>
    <row r="390" spans="1:21" ht="15">
      <c r="A390" t="s">
        <v>1158</v>
      </c>
      <c r="B390" t="s">
        <v>1159</v>
      </c>
      <c r="C390" t="s">
        <v>1160</v>
      </c>
      <c r="D390" s="31">
        <v>30000</v>
      </c>
      <c r="E390" t="s">
        <v>1983</v>
      </c>
      <c r="F390" t="s">
        <v>1984</v>
      </c>
      <c r="G390" t="s">
        <v>1985</v>
      </c>
      <c r="H390" s="31">
        <v>60000</v>
      </c>
      <c r="I390" t="s">
        <v>1986</v>
      </c>
      <c r="J390" t="s">
        <v>1987</v>
      </c>
      <c r="K390" t="s">
        <v>1988</v>
      </c>
      <c r="L390" s="31">
        <v>120000</v>
      </c>
      <c r="M390" t="s">
        <v>1992</v>
      </c>
      <c r="N390" t="s">
        <v>1993</v>
      </c>
      <c r="O390" t="s">
        <v>1991</v>
      </c>
      <c r="Q390" s="16"/>
      <c r="U390" s="16"/>
    </row>
    <row r="391" spans="1:21" ht="15">
      <c r="A391" t="s">
        <v>1161</v>
      </c>
      <c r="B391" t="s">
        <v>1162</v>
      </c>
      <c r="C391" t="s">
        <v>85</v>
      </c>
      <c r="D391" s="31">
        <v>22500</v>
      </c>
      <c r="E391" t="s">
        <v>1983</v>
      </c>
      <c r="F391" t="s">
        <v>1984</v>
      </c>
      <c r="G391" t="s">
        <v>1985</v>
      </c>
      <c r="H391" s="31">
        <v>45000</v>
      </c>
      <c r="I391" t="s">
        <v>1986</v>
      </c>
      <c r="J391" t="s">
        <v>1987</v>
      </c>
      <c r="K391" t="s">
        <v>1988</v>
      </c>
      <c r="L391" s="31">
        <v>90000</v>
      </c>
      <c r="M391" t="s">
        <v>1992</v>
      </c>
      <c r="N391" t="s">
        <v>1993</v>
      </c>
      <c r="O391" t="s">
        <v>1991</v>
      </c>
      <c r="Q391" s="16"/>
      <c r="U391" s="16"/>
    </row>
    <row r="392" spans="1:21" ht="15">
      <c r="A392" t="s">
        <v>1163</v>
      </c>
      <c r="B392" t="s">
        <v>1164</v>
      </c>
      <c r="C392" t="s">
        <v>1165</v>
      </c>
      <c r="D392" s="31">
        <v>3965</v>
      </c>
      <c r="E392" t="s">
        <v>1983</v>
      </c>
      <c r="F392" t="s">
        <v>1984</v>
      </c>
      <c r="G392" t="s">
        <v>1985</v>
      </c>
      <c r="H392" s="31">
        <v>7930</v>
      </c>
      <c r="I392" t="s">
        <v>1986</v>
      </c>
      <c r="J392" t="s">
        <v>1987</v>
      </c>
      <c r="K392" t="s">
        <v>1988</v>
      </c>
      <c r="L392" s="31">
        <v>7930</v>
      </c>
      <c r="M392" t="s">
        <v>1989</v>
      </c>
      <c r="N392" t="s">
        <v>1990</v>
      </c>
      <c r="O392" t="s">
        <v>1991</v>
      </c>
      <c r="Q392" s="16"/>
      <c r="U392" s="16"/>
    </row>
    <row r="393" spans="1:21" ht="15">
      <c r="A393" t="s">
        <v>1166</v>
      </c>
      <c r="B393" t="s">
        <v>1167</v>
      </c>
      <c r="C393" t="s">
        <v>41</v>
      </c>
      <c r="D393" s="31">
        <v>19500</v>
      </c>
      <c r="E393" t="s">
        <v>1983</v>
      </c>
      <c r="F393" t="s">
        <v>1984</v>
      </c>
      <c r="G393" t="s">
        <v>1985</v>
      </c>
      <c r="H393" s="31">
        <v>39000</v>
      </c>
      <c r="I393" t="s">
        <v>1986</v>
      </c>
      <c r="J393" t="s">
        <v>1987</v>
      </c>
      <c r="K393" t="s">
        <v>1988</v>
      </c>
      <c r="L393" s="31">
        <v>39000</v>
      </c>
      <c r="M393" t="s">
        <v>1989</v>
      </c>
      <c r="N393" t="s">
        <v>1990</v>
      </c>
      <c r="O393" t="s">
        <v>1991</v>
      </c>
      <c r="Q393" s="16"/>
      <c r="U393" s="16"/>
    </row>
    <row r="394" spans="1:21" ht="15">
      <c r="A394" t="s">
        <v>1168</v>
      </c>
      <c r="B394" t="s">
        <v>1169</v>
      </c>
      <c r="C394" t="s">
        <v>1170</v>
      </c>
      <c r="D394" s="31">
        <v>9750</v>
      </c>
      <c r="E394" t="s">
        <v>1983</v>
      </c>
      <c r="F394" t="s">
        <v>1984</v>
      </c>
      <c r="G394" t="s">
        <v>1985</v>
      </c>
      <c r="H394" s="31">
        <v>19500</v>
      </c>
      <c r="I394" t="s">
        <v>1986</v>
      </c>
      <c r="J394" t="s">
        <v>1987</v>
      </c>
      <c r="K394" t="s">
        <v>1988</v>
      </c>
      <c r="L394" s="31">
        <v>19500</v>
      </c>
      <c r="M394" t="s">
        <v>1989</v>
      </c>
      <c r="N394" t="s">
        <v>1990</v>
      </c>
      <c r="O394" t="s">
        <v>1991</v>
      </c>
      <c r="Q394" s="16"/>
      <c r="U394" s="16"/>
    </row>
    <row r="395" spans="1:21" ht="15">
      <c r="A395" t="s">
        <v>1171</v>
      </c>
      <c r="B395" t="s">
        <v>1172</v>
      </c>
      <c r="C395" t="s">
        <v>1173</v>
      </c>
      <c r="D395" s="31">
        <v>48000</v>
      </c>
      <c r="E395" t="s">
        <v>1983</v>
      </c>
      <c r="F395" t="s">
        <v>1984</v>
      </c>
      <c r="G395" t="s">
        <v>1985</v>
      </c>
      <c r="H395" s="31">
        <v>96000</v>
      </c>
      <c r="I395" t="s">
        <v>1986</v>
      </c>
      <c r="J395" t="s">
        <v>1987</v>
      </c>
      <c r="K395" t="s">
        <v>1988</v>
      </c>
      <c r="L395" s="31">
        <v>192000</v>
      </c>
      <c r="M395" t="s">
        <v>1992</v>
      </c>
      <c r="N395" t="s">
        <v>1993</v>
      </c>
      <c r="O395" t="s">
        <v>1991</v>
      </c>
      <c r="Q395" s="16"/>
      <c r="U395" s="16"/>
    </row>
    <row r="396" spans="1:21" ht="15">
      <c r="A396" t="s">
        <v>1174</v>
      </c>
      <c r="B396" t="s">
        <v>1175</v>
      </c>
      <c r="C396" t="s">
        <v>1176</v>
      </c>
      <c r="D396" s="31">
        <v>60000</v>
      </c>
      <c r="E396" t="s">
        <v>1983</v>
      </c>
      <c r="F396" t="s">
        <v>1984</v>
      </c>
      <c r="G396" t="s">
        <v>1985</v>
      </c>
      <c r="H396" s="31">
        <v>120000</v>
      </c>
      <c r="I396" t="s">
        <v>1986</v>
      </c>
      <c r="J396" t="s">
        <v>1987</v>
      </c>
      <c r="K396" t="s">
        <v>1988</v>
      </c>
      <c r="L396" s="31">
        <v>240000</v>
      </c>
      <c r="M396" t="s">
        <v>1992</v>
      </c>
      <c r="N396" t="s">
        <v>1993</v>
      </c>
      <c r="O396" t="s">
        <v>1991</v>
      </c>
      <c r="Q396" s="16"/>
      <c r="U396" s="16"/>
    </row>
    <row r="397" spans="1:21" ht="15">
      <c r="A397" t="s">
        <v>1178</v>
      </c>
      <c r="B397" t="s">
        <v>1179</v>
      </c>
      <c r="C397" t="s">
        <v>1180</v>
      </c>
      <c r="D397" s="31">
        <v>4500</v>
      </c>
      <c r="E397" t="s">
        <v>1983</v>
      </c>
      <c r="F397" t="s">
        <v>1984</v>
      </c>
      <c r="G397" t="s">
        <v>1985</v>
      </c>
      <c r="H397" s="31">
        <v>9000</v>
      </c>
      <c r="I397" t="s">
        <v>1986</v>
      </c>
      <c r="J397" t="s">
        <v>1987</v>
      </c>
      <c r="K397" t="s">
        <v>1988</v>
      </c>
      <c r="L397" s="31">
        <v>9000</v>
      </c>
      <c r="M397" t="s">
        <v>1989</v>
      </c>
      <c r="N397" t="s">
        <v>1990</v>
      </c>
      <c r="O397" t="s">
        <v>1991</v>
      </c>
      <c r="Q397" s="16"/>
      <c r="U397" s="16"/>
    </row>
    <row r="398" spans="1:21" ht="15">
      <c r="A398" t="s">
        <v>1181</v>
      </c>
      <c r="B398" t="s">
        <v>1182</v>
      </c>
      <c r="C398" t="s">
        <v>73</v>
      </c>
      <c r="D398" s="31">
        <v>5500</v>
      </c>
      <c r="E398" t="s">
        <v>1983</v>
      </c>
      <c r="F398" t="s">
        <v>1984</v>
      </c>
      <c r="G398" t="s">
        <v>1985</v>
      </c>
      <c r="H398" s="31">
        <v>11000</v>
      </c>
      <c r="I398" t="s">
        <v>1986</v>
      </c>
      <c r="J398" t="s">
        <v>1987</v>
      </c>
      <c r="K398" t="s">
        <v>1988</v>
      </c>
      <c r="L398" s="31">
        <v>11000</v>
      </c>
      <c r="M398" t="s">
        <v>1989</v>
      </c>
      <c r="N398" t="s">
        <v>1990</v>
      </c>
      <c r="O398" t="s">
        <v>1991</v>
      </c>
      <c r="Q398" s="16"/>
      <c r="U398" s="16"/>
    </row>
    <row r="399" spans="1:21" ht="15">
      <c r="A399" t="s">
        <v>1183</v>
      </c>
      <c r="B399" t="s">
        <v>1184</v>
      </c>
      <c r="C399" t="s">
        <v>1185</v>
      </c>
      <c r="D399" s="31">
        <v>11250</v>
      </c>
      <c r="E399" t="s">
        <v>1983</v>
      </c>
      <c r="F399" t="s">
        <v>1984</v>
      </c>
      <c r="G399" t="s">
        <v>1985</v>
      </c>
      <c r="H399" s="31">
        <v>22500</v>
      </c>
      <c r="I399" t="s">
        <v>1986</v>
      </c>
      <c r="J399" t="s">
        <v>1987</v>
      </c>
      <c r="K399" t="s">
        <v>1988</v>
      </c>
      <c r="L399" s="31">
        <v>45000</v>
      </c>
      <c r="M399" t="s">
        <v>1992</v>
      </c>
      <c r="N399" t="s">
        <v>1993</v>
      </c>
      <c r="O399" t="s">
        <v>1991</v>
      </c>
      <c r="Q399" s="16"/>
      <c r="U399" s="16"/>
    </row>
    <row r="400" spans="1:21" ht="15">
      <c r="A400" t="s">
        <v>1186</v>
      </c>
      <c r="B400" t="s">
        <v>1187</v>
      </c>
      <c r="C400" t="s">
        <v>1188</v>
      </c>
      <c r="D400" s="31">
        <v>48000</v>
      </c>
      <c r="E400" t="s">
        <v>1983</v>
      </c>
      <c r="F400" t="s">
        <v>1984</v>
      </c>
      <c r="G400" t="s">
        <v>1985</v>
      </c>
      <c r="H400" s="31">
        <v>96000</v>
      </c>
      <c r="I400" t="s">
        <v>1986</v>
      </c>
      <c r="J400" t="s">
        <v>1987</v>
      </c>
      <c r="K400" t="s">
        <v>1988</v>
      </c>
      <c r="L400" s="31">
        <v>192000</v>
      </c>
      <c r="M400" t="s">
        <v>1992</v>
      </c>
      <c r="N400" t="s">
        <v>1993</v>
      </c>
      <c r="O400" t="s">
        <v>1991</v>
      </c>
      <c r="Q400" s="16"/>
      <c r="U400" s="16"/>
    </row>
    <row r="401" spans="1:21" ht="15">
      <c r="A401" t="s">
        <v>1189</v>
      </c>
      <c r="B401" t="s">
        <v>1190</v>
      </c>
      <c r="C401" t="s">
        <v>1191</v>
      </c>
      <c r="D401" s="31">
        <v>20000</v>
      </c>
      <c r="E401" t="s">
        <v>1983</v>
      </c>
      <c r="F401" t="s">
        <v>1984</v>
      </c>
      <c r="G401" t="s">
        <v>1985</v>
      </c>
      <c r="H401" s="31">
        <v>40000</v>
      </c>
      <c r="I401" t="s">
        <v>1986</v>
      </c>
      <c r="J401" t="s">
        <v>1987</v>
      </c>
      <c r="K401" t="s">
        <v>1988</v>
      </c>
      <c r="L401" s="31">
        <v>80000</v>
      </c>
      <c r="M401" t="s">
        <v>1992</v>
      </c>
      <c r="N401" t="s">
        <v>1993</v>
      </c>
      <c r="O401" t="s">
        <v>1991</v>
      </c>
      <c r="Q401" s="16"/>
      <c r="U401" s="16"/>
    </row>
    <row r="402" spans="1:21" ht="15">
      <c r="A402" t="s">
        <v>1192</v>
      </c>
      <c r="B402" t="s">
        <v>1193</v>
      </c>
      <c r="C402" t="s">
        <v>923</v>
      </c>
      <c r="D402" s="31">
        <v>15750</v>
      </c>
      <c r="E402" t="s">
        <v>1983</v>
      </c>
      <c r="F402" t="s">
        <v>1984</v>
      </c>
      <c r="G402" t="s">
        <v>1985</v>
      </c>
      <c r="H402" s="31">
        <v>31500</v>
      </c>
      <c r="I402" t="s">
        <v>1986</v>
      </c>
      <c r="J402" t="s">
        <v>1987</v>
      </c>
      <c r="K402" t="s">
        <v>1988</v>
      </c>
      <c r="L402" s="31">
        <v>31500</v>
      </c>
      <c r="M402" t="s">
        <v>1989</v>
      </c>
      <c r="N402" t="s">
        <v>1990</v>
      </c>
      <c r="O402" t="s">
        <v>1991</v>
      </c>
      <c r="Q402" s="16"/>
      <c r="U402" s="16"/>
    </row>
    <row r="403" spans="1:21" ht="15">
      <c r="A403" t="s">
        <v>1194</v>
      </c>
      <c r="B403" t="s">
        <v>1195</v>
      </c>
      <c r="C403" t="s">
        <v>1196</v>
      </c>
      <c r="D403" s="31">
        <v>4500</v>
      </c>
      <c r="E403" t="s">
        <v>1983</v>
      </c>
      <c r="F403" t="s">
        <v>1984</v>
      </c>
      <c r="G403" t="s">
        <v>1985</v>
      </c>
      <c r="H403" s="32"/>
      <c r="L403" s="31">
        <v>9000</v>
      </c>
      <c r="M403" t="s">
        <v>1992</v>
      </c>
      <c r="N403" t="s">
        <v>1993</v>
      </c>
      <c r="O403" t="s">
        <v>1991</v>
      </c>
      <c r="Q403" s="16"/>
      <c r="U403" s="16"/>
    </row>
    <row r="404" spans="1:21" ht="15">
      <c r="A404" t="s">
        <v>1197</v>
      </c>
      <c r="B404" t="s">
        <v>1198</v>
      </c>
      <c r="C404" t="s">
        <v>1199</v>
      </c>
      <c r="D404" s="31">
        <v>15625</v>
      </c>
      <c r="E404" t="s">
        <v>1983</v>
      </c>
      <c r="F404" t="s">
        <v>1984</v>
      </c>
      <c r="G404" t="s">
        <v>1985</v>
      </c>
      <c r="H404" s="31">
        <v>31250</v>
      </c>
      <c r="I404" t="s">
        <v>1986</v>
      </c>
      <c r="J404" t="s">
        <v>1987</v>
      </c>
      <c r="K404" t="s">
        <v>1988</v>
      </c>
      <c r="L404" s="31">
        <v>31250</v>
      </c>
      <c r="M404" t="s">
        <v>1989</v>
      </c>
      <c r="N404" t="s">
        <v>1990</v>
      </c>
      <c r="O404" t="s">
        <v>1991</v>
      </c>
      <c r="Q404" s="16"/>
      <c r="U404" s="16"/>
    </row>
    <row r="405" spans="1:21" ht="15">
      <c r="A405" t="s">
        <v>1200</v>
      </c>
      <c r="B405" t="s">
        <v>1201</v>
      </c>
      <c r="C405" t="s">
        <v>15</v>
      </c>
      <c r="D405" s="31">
        <v>22500</v>
      </c>
      <c r="E405" t="s">
        <v>1983</v>
      </c>
      <c r="F405" t="s">
        <v>1984</v>
      </c>
      <c r="G405" t="s">
        <v>1985</v>
      </c>
      <c r="H405" s="31">
        <v>45000</v>
      </c>
      <c r="I405" t="s">
        <v>1986</v>
      </c>
      <c r="J405" t="s">
        <v>1987</v>
      </c>
      <c r="K405" t="s">
        <v>1988</v>
      </c>
      <c r="L405" s="31">
        <v>90000</v>
      </c>
      <c r="M405" t="s">
        <v>1992</v>
      </c>
      <c r="N405" t="s">
        <v>1993</v>
      </c>
      <c r="O405" t="s">
        <v>1991</v>
      </c>
      <c r="Q405" s="16"/>
      <c r="U405" s="16"/>
    </row>
    <row r="406" spans="1:21" ht="15">
      <c r="A406" t="s">
        <v>1202</v>
      </c>
      <c r="B406" t="s">
        <v>1203</v>
      </c>
      <c r="C406" t="s">
        <v>1204</v>
      </c>
      <c r="D406" s="31">
        <v>60000</v>
      </c>
      <c r="E406" t="s">
        <v>1983</v>
      </c>
      <c r="F406" t="s">
        <v>1984</v>
      </c>
      <c r="G406" t="s">
        <v>1985</v>
      </c>
      <c r="H406" s="31">
        <v>120000</v>
      </c>
      <c r="I406" t="s">
        <v>1986</v>
      </c>
      <c r="J406" t="s">
        <v>1987</v>
      </c>
      <c r="K406" t="s">
        <v>1988</v>
      </c>
      <c r="L406" s="31">
        <v>240000</v>
      </c>
      <c r="M406" t="s">
        <v>1992</v>
      </c>
      <c r="N406" t="s">
        <v>1993</v>
      </c>
      <c r="O406" t="s">
        <v>1991</v>
      </c>
      <c r="Q406" s="16"/>
      <c r="U406" s="16"/>
    </row>
    <row r="407" spans="1:21" ht="15">
      <c r="A407" t="s">
        <v>1205</v>
      </c>
      <c r="B407" t="s">
        <v>1206</v>
      </c>
      <c r="C407" t="s">
        <v>1207</v>
      </c>
      <c r="D407" s="31">
        <v>40000</v>
      </c>
      <c r="E407" t="s">
        <v>1983</v>
      </c>
      <c r="F407" t="s">
        <v>1984</v>
      </c>
      <c r="G407" t="s">
        <v>1985</v>
      </c>
      <c r="H407" s="31">
        <v>80000</v>
      </c>
      <c r="I407" t="s">
        <v>1986</v>
      </c>
      <c r="J407" t="s">
        <v>1987</v>
      </c>
      <c r="K407" t="s">
        <v>1988</v>
      </c>
      <c r="L407" s="31">
        <v>160000</v>
      </c>
      <c r="M407" t="s">
        <v>1992</v>
      </c>
      <c r="N407" t="s">
        <v>1993</v>
      </c>
      <c r="O407" t="s">
        <v>1991</v>
      </c>
      <c r="Q407" s="16"/>
      <c r="U407" s="16"/>
    </row>
    <row r="408" spans="1:21" ht="15">
      <c r="A408" t="s">
        <v>1208</v>
      </c>
      <c r="B408" t="s">
        <v>1209</v>
      </c>
      <c r="C408" t="s">
        <v>1210</v>
      </c>
      <c r="D408" s="31">
        <v>19500</v>
      </c>
      <c r="E408" t="s">
        <v>1983</v>
      </c>
      <c r="F408" t="s">
        <v>1984</v>
      </c>
      <c r="G408" t="s">
        <v>1985</v>
      </c>
      <c r="H408" s="31">
        <v>39000</v>
      </c>
      <c r="I408" t="s">
        <v>1986</v>
      </c>
      <c r="J408" t="s">
        <v>1987</v>
      </c>
      <c r="K408" t="s">
        <v>1988</v>
      </c>
      <c r="L408" s="31">
        <v>39000</v>
      </c>
      <c r="M408" t="s">
        <v>1989</v>
      </c>
      <c r="N408" t="s">
        <v>1990</v>
      </c>
      <c r="O408" t="s">
        <v>1991</v>
      </c>
      <c r="Q408" s="16"/>
      <c r="U408" s="16"/>
    </row>
    <row r="409" spans="1:21" ht="15">
      <c r="A409" t="s">
        <v>1211</v>
      </c>
      <c r="B409" t="s">
        <v>1212</v>
      </c>
      <c r="C409" t="s">
        <v>1213</v>
      </c>
      <c r="D409" s="31">
        <v>30000</v>
      </c>
      <c r="E409" t="s">
        <v>1983</v>
      </c>
      <c r="F409" t="s">
        <v>1984</v>
      </c>
      <c r="G409" t="s">
        <v>1985</v>
      </c>
      <c r="H409" s="31">
        <v>60000</v>
      </c>
      <c r="I409" t="s">
        <v>1986</v>
      </c>
      <c r="J409" t="s">
        <v>1987</v>
      </c>
      <c r="K409" t="s">
        <v>1988</v>
      </c>
      <c r="L409" s="31">
        <v>120000</v>
      </c>
      <c r="M409" t="s">
        <v>1992</v>
      </c>
      <c r="N409" t="s">
        <v>1993</v>
      </c>
      <c r="O409" t="s">
        <v>1991</v>
      </c>
      <c r="Q409" s="16"/>
      <c r="U409" s="16"/>
    </row>
    <row r="410" spans="1:21" ht="15">
      <c r="A410" t="s">
        <v>1214</v>
      </c>
      <c r="B410" t="s">
        <v>1215</v>
      </c>
      <c r="C410" t="s">
        <v>1216</v>
      </c>
      <c r="D410" s="31">
        <v>60000</v>
      </c>
      <c r="E410" t="s">
        <v>1983</v>
      </c>
      <c r="F410" t="s">
        <v>1984</v>
      </c>
      <c r="G410" t="s">
        <v>1985</v>
      </c>
      <c r="H410" s="31">
        <v>120000</v>
      </c>
      <c r="I410" t="s">
        <v>1986</v>
      </c>
      <c r="J410" t="s">
        <v>1987</v>
      </c>
      <c r="K410" t="s">
        <v>1988</v>
      </c>
      <c r="L410" s="31">
        <v>240000</v>
      </c>
      <c r="M410" t="s">
        <v>1992</v>
      </c>
      <c r="N410" t="s">
        <v>1993</v>
      </c>
      <c r="O410" t="s">
        <v>1991</v>
      </c>
      <c r="Q410" s="16"/>
      <c r="U410" s="16"/>
    </row>
    <row r="411" spans="1:21" ht="15">
      <c r="A411" t="s">
        <v>1217</v>
      </c>
      <c r="B411" t="s">
        <v>1218</v>
      </c>
      <c r="C411" t="s">
        <v>1219</v>
      </c>
      <c r="D411" s="31">
        <v>15750</v>
      </c>
      <c r="E411" t="s">
        <v>1983</v>
      </c>
      <c r="F411" t="s">
        <v>1984</v>
      </c>
      <c r="G411" t="s">
        <v>1985</v>
      </c>
      <c r="H411" s="31">
        <v>31500</v>
      </c>
      <c r="I411" t="s">
        <v>1986</v>
      </c>
      <c r="J411" t="s">
        <v>1987</v>
      </c>
      <c r="K411" t="s">
        <v>1988</v>
      </c>
      <c r="L411" s="31">
        <v>31500</v>
      </c>
      <c r="M411" t="s">
        <v>1989</v>
      </c>
      <c r="N411" t="s">
        <v>1990</v>
      </c>
      <c r="O411" t="s">
        <v>1991</v>
      </c>
      <c r="Q411" s="16"/>
      <c r="U411" s="16"/>
    </row>
    <row r="412" spans="1:21" ht="15">
      <c r="A412" t="s">
        <v>1220</v>
      </c>
      <c r="B412" t="s">
        <v>1221</v>
      </c>
      <c r="C412" t="s">
        <v>1222</v>
      </c>
      <c r="D412" s="31">
        <v>9750</v>
      </c>
      <c r="E412" t="s">
        <v>1983</v>
      </c>
      <c r="F412" t="s">
        <v>1984</v>
      </c>
      <c r="G412" t="s">
        <v>1985</v>
      </c>
      <c r="H412" s="31">
        <v>19500</v>
      </c>
      <c r="I412" t="s">
        <v>1986</v>
      </c>
      <c r="J412" t="s">
        <v>1987</v>
      </c>
      <c r="K412" t="s">
        <v>1988</v>
      </c>
      <c r="L412" s="31">
        <v>19500</v>
      </c>
      <c r="M412" t="s">
        <v>1989</v>
      </c>
      <c r="N412" t="s">
        <v>1990</v>
      </c>
      <c r="O412" t="s">
        <v>1991</v>
      </c>
      <c r="Q412" s="16"/>
      <c r="U412" s="16"/>
    </row>
    <row r="413" spans="1:21" ht="15">
      <c r="A413" t="s">
        <v>1224</v>
      </c>
      <c r="B413" t="s">
        <v>137</v>
      </c>
      <c r="C413" t="s">
        <v>1225</v>
      </c>
      <c r="D413" s="31">
        <v>11250</v>
      </c>
      <c r="E413" t="s">
        <v>1983</v>
      </c>
      <c r="F413" t="s">
        <v>1984</v>
      </c>
      <c r="G413" t="s">
        <v>1985</v>
      </c>
      <c r="H413" s="31">
        <v>22500</v>
      </c>
      <c r="I413" t="s">
        <v>1986</v>
      </c>
      <c r="J413" t="s">
        <v>1987</v>
      </c>
      <c r="K413" t="s">
        <v>1988</v>
      </c>
      <c r="L413" s="31">
        <v>22500</v>
      </c>
      <c r="M413" t="s">
        <v>1989</v>
      </c>
      <c r="N413" t="s">
        <v>1990</v>
      </c>
      <c r="O413" t="s">
        <v>1991</v>
      </c>
      <c r="Q413" s="16"/>
      <c r="U413" s="16"/>
    </row>
    <row r="414" spans="1:21" ht="15">
      <c r="A414" t="s">
        <v>1226</v>
      </c>
      <c r="B414" t="s">
        <v>1227</v>
      </c>
      <c r="C414" t="s">
        <v>1228</v>
      </c>
      <c r="D414" s="31">
        <v>9750</v>
      </c>
      <c r="E414" t="s">
        <v>1983</v>
      </c>
      <c r="F414" t="s">
        <v>1984</v>
      </c>
      <c r="G414" t="s">
        <v>1985</v>
      </c>
      <c r="H414" s="31">
        <v>19500</v>
      </c>
      <c r="I414" t="s">
        <v>1986</v>
      </c>
      <c r="J414" t="s">
        <v>1987</v>
      </c>
      <c r="K414" t="s">
        <v>1988</v>
      </c>
      <c r="L414" s="31">
        <v>19500</v>
      </c>
      <c r="M414" t="s">
        <v>1989</v>
      </c>
      <c r="N414" t="s">
        <v>1990</v>
      </c>
      <c r="O414" t="s">
        <v>1991</v>
      </c>
      <c r="Q414" s="16"/>
      <c r="U414" s="16"/>
    </row>
    <row r="415" spans="1:21" ht="15">
      <c r="A415" t="s">
        <v>1229</v>
      </c>
      <c r="B415" t="s">
        <v>1227</v>
      </c>
      <c r="C415" t="s">
        <v>1230</v>
      </c>
      <c r="D415" s="31">
        <v>3125</v>
      </c>
      <c r="E415" t="s">
        <v>1983</v>
      </c>
      <c r="F415" t="s">
        <v>1984</v>
      </c>
      <c r="G415" t="s">
        <v>1985</v>
      </c>
      <c r="H415" s="31">
        <v>6250</v>
      </c>
      <c r="I415" t="s">
        <v>1986</v>
      </c>
      <c r="J415" t="s">
        <v>1987</v>
      </c>
      <c r="K415" t="s">
        <v>1988</v>
      </c>
      <c r="L415" s="31">
        <v>6250</v>
      </c>
      <c r="M415" t="s">
        <v>1989</v>
      </c>
      <c r="N415" t="s">
        <v>1990</v>
      </c>
      <c r="O415" t="s">
        <v>1991</v>
      </c>
      <c r="Q415" s="16"/>
      <c r="U415" s="16"/>
    </row>
    <row r="416" spans="1:21" ht="15">
      <c r="A416" t="s">
        <v>1231</v>
      </c>
      <c r="B416" t="s">
        <v>1232</v>
      </c>
      <c r="C416" t="s">
        <v>1233</v>
      </c>
      <c r="D416" s="31">
        <v>27500</v>
      </c>
      <c r="E416" t="s">
        <v>1983</v>
      </c>
      <c r="F416" t="s">
        <v>1984</v>
      </c>
      <c r="G416" t="s">
        <v>1985</v>
      </c>
      <c r="H416" s="31">
        <v>32500</v>
      </c>
      <c r="I416" t="s">
        <v>1986</v>
      </c>
      <c r="J416" t="s">
        <v>1987</v>
      </c>
      <c r="K416" t="s">
        <v>1988</v>
      </c>
      <c r="L416" s="31">
        <v>80000</v>
      </c>
      <c r="M416" t="s">
        <v>1992</v>
      </c>
      <c r="N416" t="s">
        <v>1993</v>
      </c>
      <c r="O416" t="s">
        <v>1991</v>
      </c>
      <c r="Q416" s="16"/>
      <c r="U416" s="16"/>
    </row>
    <row r="417" spans="1:21" ht="15">
      <c r="A417" t="s">
        <v>1234</v>
      </c>
      <c r="B417" t="s">
        <v>1235</v>
      </c>
      <c r="C417" t="s">
        <v>414</v>
      </c>
      <c r="D417" s="31">
        <v>19500</v>
      </c>
      <c r="E417" t="s">
        <v>1983</v>
      </c>
      <c r="F417" t="s">
        <v>1984</v>
      </c>
      <c r="G417" t="s">
        <v>1985</v>
      </c>
      <c r="H417" s="31">
        <v>39000</v>
      </c>
      <c r="I417" t="s">
        <v>1986</v>
      </c>
      <c r="J417" t="s">
        <v>1987</v>
      </c>
      <c r="K417" t="s">
        <v>1988</v>
      </c>
      <c r="L417" s="31">
        <v>39000</v>
      </c>
      <c r="M417" t="s">
        <v>1989</v>
      </c>
      <c r="N417" t="s">
        <v>1990</v>
      </c>
      <c r="O417" t="s">
        <v>1991</v>
      </c>
      <c r="Q417" s="16"/>
      <c r="U417" s="16"/>
    </row>
    <row r="418" spans="1:21" ht="15">
      <c r="A418" t="s">
        <v>1236</v>
      </c>
      <c r="B418" t="s">
        <v>138</v>
      </c>
      <c r="C418" t="s">
        <v>1237</v>
      </c>
      <c r="D418" s="31">
        <v>9750</v>
      </c>
      <c r="E418" t="s">
        <v>1983</v>
      </c>
      <c r="F418" t="s">
        <v>1984</v>
      </c>
      <c r="G418" t="s">
        <v>1985</v>
      </c>
      <c r="H418" s="31">
        <v>19500</v>
      </c>
      <c r="I418" t="s">
        <v>1986</v>
      </c>
      <c r="J418" t="s">
        <v>1987</v>
      </c>
      <c r="K418" t="s">
        <v>1988</v>
      </c>
      <c r="L418" s="31">
        <v>19500</v>
      </c>
      <c r="M418" t="s">
        <v>1989</v>
      </c>
      <c r="N418" t="s">
        <v>1990</v>
      </c>
      <c r="O418" t="s">
        <v>1991</v>
      </c>
      <c r="Q418" s="16"/>
      <c r="U418" s="16"/>
    </row>
    <row r="419" spans="1:21" ht="15">
      <c r="A419" t="s">
        <v>1238</v>
      </c>
      <c r="B419" t="s">
        <v>1239</v>
      </c>
      <c r="C419" t="s">
        <v>1240</v>
      </c>
      <c r="D419" s="31">
        <v>22500</v>
      </c>
      <c r="E419" t="s">
        <v>1983</v>
      </c>
      <c r="F419" t="s">
        <v>1984</v>
      </c>
      <c r="G419" t="s">
        <v>1985</v>
      </c>
      <c r="H419" s="31">
        <v>45000</v>
      </c>
      <c r="I419" t="s">
        <v>1986</v>
      </c>
      <c r="J419" t="s">
        <v>1987</v>
      </c>
      <c r="K419" t="s">
        <v>1988</v>
      </c>
      <c r="L419" s="31">
        <v>90000</v>
      </c>
      <c r="M419" t="s">
        <v>1992</v>
      </c>
      <c r="N419" t="s">
        <v>1993</v>
      </c>
      <c r="O419" t="s">
        <v>1991</v>
      </c>
      <c r="Q419" s="16"/>
      <c r="U419" s="16"/>
    </row>
    <row r="420" spans="1:21" ht="15">
      <c r="A420" t="s">
        <v>1241</v>
      </c>
      <c r="B420" t="s">
        <v>1242</v>
      </c>
      <c r="C420" t="s">
        <v>175</v>
      </c>
      <c r="D420" s="31">
        <v>3750</v>
      </c>
      <c r="E420" t="s">
        <v>1983</v>
      </c>
      <c r="F420" t="s">
        <v>1984</v>
      </c>
      <c r="G420" t="s">
        <v>1985</v>
      </c>
      <c r="H420" s="32"/>
      <c r="L420" s="31">
        <v>7500</v>
      </c>
      <c r="M420" t="s">
        <v>1992</v>
      </c>
      <c r="N420" t="s">
        <v>1993</v>
      </c>
      <c r="O420" t="s">
        <v>1991</v>
      </c>
      <c r="Q420" s="16"/>
      <c r="U420" s="16"/>
    </row>
    <row r="421" spans="1:21" ht="15">
      <c r="A421" t="s">
        <v>1243</v>
      </c>
      <c r="B421" t="s">
        <v>1244</v>
      </c>
      <c r="C421" t="s">
        <v>1245</v>
      </c>
      <c r="D421" s="31">
        <v>11250</v>
      </c>
      <c r="E421" t="s">
        <v>1983</v>
      </c>
      <c r="F421" t="s">
        <v>1984</v>
      </c>
      <c r="G421" t="s">
        <v>1985</v>
      </c>
      <c r="H421" s="31">
        <v>22500</v>
      </c>
      <c r="I421" t="s">
        <v>1986</v>
      </c>
      <c r="J421" t="s">
        <v>1987</v>
      </c>
      <c r="K421" t="s">
        <v>1988</v>
      </c>
      <c r="L421" s="31">
        <v>45000</v>
      </c>
      <c r="M421" t="s">
        <v>1992</v>
      </c>
      <c r="N421" t="s">
        <v>1993</v>
      </c>
      <c r="O421" t="s">
        <v>1991</v>
      </c>
      <c r="Q421" s="16"/>
      <c r="U421" s="16"/>
    </row>
    <row r="422" spans="1:21" ht="15">
      <c r="A422" t="s">
        <v>1246</v>
      </c>
      <c r="B422" t="s">
        <v>1247</v>
      </c>
      <c r="C422" t="s">
        <v>1248</v>
      </c>
      <c r="D422" s="31">
        <v>15750</v>
      </c>
      <c r="E422" t="s">
        <v>1983</v>
      </c>
      <c r="F422" t="s">
        <v>1984</v>
      </c>
      <c r="G422" t="s">
        <v>1985</v>
      </c>
      <c r="H422" s="31">
        <v>31500</v>
      </c>
      <c r="I422" t="s">
        <v>1986</v>
      </c>
      <c r="J422" t="s">
        <v>1987</v>
      </c>
      <c r="K422" t="s">
        <v>1988</v>
      </c>
      <c r="L422" s="31">
        <v>31500</v>
      </c>
      <c r="M422" t="s">
        <v>1989</v>
      </c>
      <c r="N422" t="s">
        <v>1990</v>
      </c>
      <c r="O422" t="s">
        <v>1991</v>
      </c>
      <c r="Q422" s="16"/>
      <c r="U422" s="16"/>
    </row>
    <row r="423" spans="1:21" ht="15">
      <c r="A423" t="s">
        <v>1249</v>
      </c>
      <c r="B423" t="s">
        <v>1247</v>
      </c>
      <c r="C423" t="s">
        <v>1250</v>
      </c>
      <c r="D423" s="31">
        <v>15750</v>
      </c>
      <c r="E423" t="s">
        <v>1983</v>
      </c>
      <c r="F423" t="s">
        <v>1984</v>
      </c>
      <c r="G423" t="s">
        <v>1985</v>
      </c>
      <c r="H423" s="31">
        <v>31500</v>
      </c>
      <c r="I423" t="s">
        <v>1986</v>
      </c>
      <c r="J423" t="s">
        <v>1987</v>
      </c>
      <c r="K423" t="s">
        <v>1988</v>
      </c>
      <c r="L423" s="31">
        <v>31500</v>
      </c>
      <c r="M423" t="s">
        <v>1989</v>
      </c>
      <c r="N423" t="s">
        <v>1990</v>
      </c>
      <c r="O423" t="s">
        <v>1991</v>
      </c>
      <c r="Q423" s="16"/>
      <c r="U423" s="16"/>
    </row>
    <row r="424" spans="1:21" ht="15">
      <c r="A424" t="s">
        <v>1251</v>
      </c>
      <c r="B424" t="s">
        <v>1252</v>
      </c>
      <c r="C424" t="s">
        <v>1253</v>
      </c>
      <c r="D424" s="31">
        <v>11250</v>
      </c>
      <c r="E424" t="s">
        <v>1983</v>
      </c>
      <c r="F424" t="s">
        <v>1984</v>
      </c>
      <c r="G424" t="s">
        <v>1985</v>
      </c>
      <c r="H424" s="31">
        <v>22500</v>
      </c>
      <c r="I424" t="s">
        <v>1986</v>
      </c>
      <c r="J424" t="s">
        <v>1987</v>
      </c>
      <c r="K424" t="s">
        <v>1988</v>
      </c>
      <c r="L424" s="31">
        <v>22500</v>
      </c>
      <c r="M424" t="s">
        <v>1989</v>
      </c>
      <c r="N424" t="s">
        <v>1990</v>
      </c>
      <c r="O424" t="s">
        <v>1991</v>
      </c>
      <c r="Q424" s="16"/>
      <c r="U424" s="16"/>
    </row>
    <row r="425" spans="1:21" ht="15">
      <c r="A425" t="s">
        <v>1254</v>
      </c>
      <c r="B425" t="s">
        <v>1255</v>
      </c>
      <c r="C425" t="s">
        <v>120</v>
      </c>
      <c r="D425" s="31">
        <v>5500</v>
      </c>
      <c r="E425" t="s">
        <v>1983</v>
      </c>
      <c r="F425" t="s">
        <v>1984</v>
      </c>
      <c r="G425" t="s">
        <v>1985</v>
      </c>
      <c r="H425" s="31">
        <v>11000</v>
      </c>
      <c r="I425" t="s">
        <v>1986</v>
      </c>
      <c r="J425" t="s">
        <v>1987</v>
      </c>
      <c r="K425" t="s">
        <v>1988</v>
      </c>
      <c r="L425" s="31">
        <v>11000</v>
      </c>
      <c r="M425" t="s">
        <v>1989</v>
      </c>
      <c r="N425" t="s">
        <v>1990</v>
      </c>
      <c r="O425" t="s">
        <v>1991</v>
      </c>
      <c r="Q425" s="16"/>
      <c r="U425" s="16"/>
    </row>
    <row r="426" spans="1:21" ht="15">
      <c r="A426" t="s">
        <v>1256</v>
      </c>
      <c r="B426" t="s">
        <v>1257</v>
      </c>
      <c r="C426" t="s">
        <v>28</v>
      </c>
      <c r="D426" s="31">
        <v>40000</v>
      </c>
      <c r="E426" t="s">
        <v>1983</v>
      </c>
      <c r="F426" t="s">
        <v>1984</v>
      </c>
      <c r="G426" t="s">
        <v>1985</v>
      </c>
      <c r="H426" s="31">
        <v>80000</v>
      </c>
      <c r="I426" t="s">
        <v>1986</v>
      </c>
      <c r="J426" t="s">
        <v>1987</v>
      </c>
      <c r="K426" t="s">
        <v>1988</v>
      </c>
      <c r="L426" s="31">
        <v>160000</v>
      </c>
      <c r="M426" t="s">
        <v>1992</v>
      </c>
      <c r="N426" t="s">
        <v>1993</v>
      </c>
      <c r="O426" t="s">
        <v>1991</v>
      </c>
      <c r="Q426" s="16"/>
      <c r="U426" s="16"/>
    </row>
    <row r="427" spans="1:21" ht="15">
      <c r="A427" t="s">
        <v>1258</v>
      </c>
      <c r="B427" t="s">
        <v>1259</v>
      </c>
      <c r="C427" t="s">
        <v>1260</v>
      </c>
      <c r="D427" s="31">
        <v>11250</v>
      </c>
      <c r="E427" t="s">
        <v>1983</v>
      </c>
      <c r="F427" t="s">
        <v>1984</v>
      </c>
      <c r="G427" t="s">
        <v>1985</v>
      </c>
      <c r="H427" s="31">
        <v>22500</v>
      </c>
      <c r="I427" t="s">
        <v>1986</v>
      </c>
      <c r="J427" t="s">
        <v>1987</v>
      </c>
      <c r="K427" t="s">
        <v>1988</v>
      </c>
      <c r="L427" s="31">
        <v>22500</v>
      </c>
      <c r="M427" t="s">
        <v>1989</v>
      </c>
      <c r="N427" t="s">
        <v>1990</v>
      </c>
      <c r="O427" t="s">
        <v>1991</v>
      </c>
      <c r="Q427" s="16"/>
      <c r="U427" s="16"/>
    </row>
    <row r="428" spans="1:21" ht="15">
      <c r="A428" t="s">
        <v>1261</v>
      </c>
      <c r="B428" t="s">
        <v>1262</v>
      </c>
      <c r="C428" t="s">
        <v>140</v>
      </c>
      <c r="D428" s="31">
        <v>4062</v>
      </c>
      <c r="E428" t="s">
        <v>1983</v>
      </c>
      <c r="F428" t="s">
        <v>1984</v>
      </c>
      <c r="G428" t="s">
        <v>1985</v>
      </c>
      <c r="H428" s="31">
        <v>8126</v>
      </c>
      <c r="I428" t="s">
        <v>1986</v>
      </c>
      <c r="J428" t="s">
        <v>1987</v>
      </c>
      <c r="K428" t="s">
        <v>1988</v>
      </c>
      <c r="L428" s="31">
        <v>8126</v>
      </c>
      <c r="M428" t="s">
        <v>1989</v>
      </c>
      <c r="N428" t="s">
        <v>1990</v>
      </c>
      <c r="O428" t="s">
        <v>1991</v>
      </c>
      <c r="Q428" s="16"/>
      <c r="U428" s="16"/>
    </row>
    <row r="429" spans="1:21" ht="15">
      <c r="A429" t="s">
        <v>1263</v>
      </c>
      <c r="B429" t="s">
        <v>1264</v>
      </c>
      <c r="C429" t="s">
        <v>1265</v>
      </c>
      <c r="D429" s="31">
        <v>11250</v>
      </c>
      <c r="E429" t="s">
        <v>1983</v>
      </c>
      <c r="F429" t="s">
        <v>1984</v>
      </c>
      <c r="G429" t="s">
        <v>1985</v>
      </c>
      <c r="H429" s="31">
        <v>22500</v>
      </c>
      <c r="I429" t="s">
        <v>1986</v>
      </c>
      <c r="J429" t="s">
        <v>1987</v>
      </c>
      <c r="K429" t="s">
        <v>1988</v>
      </c>
      <c r="L429" s="31">
        <v>45000</v>
      </c>
      <c r="M429" t="s">
        <v>1992</v>
      </c>
      <c r="N429" t="s">
        <v>1993</v>
      </c>
      <c r="O429" t="s">
        <v>1991</v>
      </c>
      <c r="Q429" s="16"/>
      <c r="U429" s="16"/>
    </row>
    <row r="430" spans="1:21" ht="15">
      <c r="A430" t="s">
        <v>1266</v>
      </c>
      <c r="B430" t="s">
        <v>1267</v>
      </c>
      <c r="C430" t="s">
        <v>1035</v>
      </c>
      <c r="D430" s="31">
        <v>5500</v>
      </c>
      <c r="E430" t="s">
        <v>1983</v>
      </c>
      <c r="F430" t="s">
        <v>1984</v>
      </c>
      <c r="G430" t="s">
        <v>1985</v>
      </c>
      <c r="H430" s="31">
        <v>11000</v>
      </c>
      <c r="I430" t="s">
        <v>1986</v>
      </c>
      <c r="J430" t="s">
        <v>1987</v>
      </c>
      <c r="K430" t="s">
        <v>1988</v>
      </c>
      <c r="L430" s="31">
        <v>11000</v>
      </c>
      <c r="M430" t="s">
        <v>1989</v>
      </c>
      <c r="N430" t="s">
        <v>1990</v>
      </c>
      <c r="O430" t="s">
        <v>1991</v>
      </c>
      <c r="Q430" s="16"/>
      <c r="U430" s="16"/>
    </row>
    <row r="431" spans="1:21" ht="15">
      <c r="A431" t="s">
        <v>1268</v>
      </c>
      <c r="B431" t="s">
        <v>1269</v>
      </c>
      <c r="C431" t="s">
        <v>1270</v>
      </c>
      <c r="D431" s="31">
        <v>40000</v>
      </c>
      <c r="E431" t="s">
        <v>1983</v>
      </c>
      <c r="F431" t="s">
        <v>1984</v>
      </c>
      <c r="G431" t="s">
        <v>1985</v>
      </c>
      <c r="H431" s="31">
        <v>80000</v>
      </c>
      <c r="I431" t="s">
        <v>1986</v>
      </c>
      <c r="J431" t="s">
        <v>1987</v>
      </c>
      <c r="K431" t="s">
        <v>1988</v>
      </c>
      <c r="L431" s="31">
        <v>160000</v>
      </c>
      <c r="M431" t="s">
        <v>1992</v>
      </c>
      <c r="N431" t="s">
        <v>1993</v>
      </c>
      <c r="O431" t="s">
        <v>1991</v>
      </c>
      <c r="Q431" s="16"/>
      <c r="U431" s="16"/>
    </row>
    <row r="432" spans="1:21" ht="15">
      <c r="A432" t="s">
        <v>1271</v>
      </c>
      <c r="B432" t="s">
        <v>1272</v>
      </c>
      <c r="C432" t="s">
        <v>1273</v>
      </c>
      <c r="D432" s="31">
        <v>19500</v>
      </c>
      <c r="E432" t="s">
        <v>1983</v>
      </c>
      <c r="F432" t="s">
        <v>1984</v>
      </c>
      <c r="G432" t="s">
        <v>1985</v>
      </c>
      <c r="H432" s="31">
        <v>39000</v>
      </c>
      <c r="I432" t="s">
        <v>1986</v>
      </c>
      <c r="J432" t="s">
        <v>1987</v>
      </c>
      <c r="K432" t="s">
        <v>1988</v>
      </c>
      <c r="L432" s="31">
        <v>39000</v>
      </c>
      <c r="M432" t="s">
        <v>1989</v>
      </c>
      <c r="N432" t="s">
        <v>1990</v>
      </c>
      <c r="O432" t="s">
        <v>1991</v>
      </c>
      <c r="Q432" s="16"/>
      <c r="U432" s="16"/>
    </row>
    <row r="433" spans="1:21" ht="15">
      <c r="A433" t="s">
        <v>1274</v>
      </c>
      <c r="B433" t="s">
        <v>1275</v>
      </c>
      <c r="C433" t="s">
        <v>1276</v>
      </c>
      <c r="D433" s="31">
        <v>19500</v>
      </c>
      <c r="E433" t="s">
        <v>1983</v>
      </c>
      <c r="F433" t="s">
        <v>1984</v>
      </c>
      <c r="G433" t="s">
        <v>1985</v>
      </c>
      <c r="H433" s="31">
        <v>39000</v>
      </c>
      <c r="I433" t="s">
        <v>1986</v>
      </c>
      <c r="J433" t="s">
        <v>1987</v>
      </c>
      <c r="K433" t="s">
        <v>1988</v>
      </c>
      <c r="L433" s="31">
        <v>39000</v>
      </c>
      <c r="M433" t="s">
        <v>1989</v>
      </c>
      <c r="N433" t="s">
        <v>1990</v>
      </c>
      <c r="O433" t="s">
        <v>1991</v>
      </c>
      <c r="Q433" s="16"/>
      <c r="U433" s="16"/>
    </row>
    <row r="434" spans="1:21" ht="15">
      <c r="A434" t="s">
        <v>1277</v>
      </c>
      <c r="B434" t="s">
        <v>1278</v>
      </c>
      <c r="C434" t="s">
        <v>1279</v>
      </c>
      <c r="D434" s="31">
        <v>31250</v>
      </c>
      <c r="E434" t="s">
        <v>1983</v>
      </c>
      <c r="F434" t="s">
        <v>1984</v>
      </c>
      <c r="G434" t="s">
        <v>1985</v>
      </c>
      <c r="H434" s="31">
        <v>62500</v>
      </c>
      <c r="I434" t="s">
        <v>1986</v>
      </c>
      <c r="J434" t="s">
        <v>1987</v>
      </c>
      <c r="K434" t="s">
        <v>1988</v>
      </c>
      <c r="L434" s="31">
        <v>125000</v>
      </c>
      <c r="M434" t="s">
        <v>1992</v>
      </c>
      <c r="N434" t="s">
        <v>1993</v>
      </c>
      <c r="O434" t="s">
        <v>1991</v>
      </c>
      <c r="Q434" s="16"/>
      <c r="U434" s="16"/>
    </row>
    <row r="435" spans="1:21" ht="15">
      <c r="A435" t="s">
        <v>1280</v>
      </c>
      <c r="B435" t="s">
        <v>142</v>
      </c>
      <c r="C435" t="s">
        <v>1281</v>
      </c>
      <c r="D435" s="31">
        <v>3750</v>
      </c>
      <c r="E435" t="s">
        <v>1983</v>
      </c>
      <c r="F435" t="s">
        <v>1984</v>
      </c>
      <c r="G435" t="s">
        <v>1985</v>
      </c>
      <c r="H435" s="32"/>
      <c r="L435" s="31">
        <v>3750</v>
      </c>
      <c r="M435" t="s">
        <v>1989</v>
      </c>
      <c r="N435" t="s">
        <v>1990</v>
      </c>
      <c r="O435" t="s">
        <v>1991</v>
      </c>
      <c r="Q435" s="16"/>
      <c r="U435" s="16"/>
    </row>
    <row r="436" spans="1:21" ht="15">
      <c r="A436" t="s">
        <v>1975</v>
      </c>
      <c r="B436" t="s">
        <v>1976</v>
      </c>
      <c r="C436" t="s">
        <v>1977</v>
      </c>
      <c r="D436" s="31">
        <v>11250</v>
      </c>
      <c r="E436" t="s">
        <v>1983</v>
      </c>
      <c r="F436" t="s">
        <v>1984</v>
      </c>
      <c r="G436" t="s">
        <v>1985</v>
      </c>
      <c r="H436" s="31">
        <v>22500</v>
      </c>
      <c r="I436" t="s">
        <v>1986</v>
      </c>
      <c r="J436" t="s">
        <v>1987</v>
      </c>
      <c r="K436" t="s">
        <v>1988</v>
      </c>
      <c r="L436" s="31">
        <v>45000</v>
      </c>
      <c r="M436" t="s">
        <v>1992</v>
      </c>
      <c r="N436" t="s">
        <v>1993</v>
      </c>
      <c r="O436" t="s">
        <v>1991</v>
      </c>
      <c r="Q436" s="16"/>
      <c r="U436" s="16"/>
    </row>
    <row r="437" spans="1:21" ht="15">
      <c r="A437" t="s">
        <v>1282</v>
      </c>
      <c r="B437" t="s">
        <v>1283</v>
      </c>
      <c r="C437" t="s">
        <v>15</v>
      </c>
      <c r="D437" s="31">
        <v>31250</v>
      </c>
      <c r="E437" t="s">
        <v>1983</v>
      </c>
      <c r="F437" t="s">
        <v>1984</v>
      </c>
      <c r="G437" t="s">
        <v>1985</v>
      </c>
      <c r="H437" s="31">
        <v>62500</v>
      </c>
      <c r="I437" t="s">
        <v>1986</v>
      </c>
      <c r="J437" t="s">
        <v>1987</v>
      </c>
      <c r="K437" t="s">
        <v>1988</v>
      </c>
      <c r="L437" s="31">
        <v>125000</v>
      </c>
      <c r="M437" t="s">
        <v>1992</v>
      </c>
      <c r="N437" t="s">
        <v>1993</v>
      </c>
      <c r="O437" t="s">
        <v>1991</v>
      </c>
      <c r="Q437" s="16"/>
      <c r="U437" s="16"/>
    </row>
    <row r="438" spans="1:21" ht="15">
      <c r="A438" t="s">
        <v>1284</v>
      </c>
      <c r="B438" t="s">
        <v>1285</v>
      </c>
      <c r="C438" t="s">
        <v>721</v>
      </c>
      <c r="D438" s="31">
        <v>31250</v>
      </c>
      <c r="E438" t="s">
        <v>1983</v>
      </c>
      <c r="F438" t="s">
        <v>1984</v>
      </c>
      <c r="G438" t="s">
        <v>1985</v>
      </c>
      <c r="H438" s="31">
        <v>62500</v>
      </c>
      <c r="I438" t="s">
        <v>1986</v>
      </c>
      <c r="J438" t="s">
        <v>1987</v>
      </c>
      <c r="K438" t="s">
        <v>1988</v>
      </c>
      <c r="L438" s="31">
        <v>125000</v>
      </c>
      <c r="M438" t="s">
        <v>1992</v>
      </c>
      <c r="N438" t="s">
        <v>1993</v>
      </c>
      <c r="O438" t="s">
        <v>1991</v>
      </c>
      <c r="Q438" s="16"/>
      <c r="U438" s="16"/>
    </row>
    <row r="439" spans="1:21" ht="15">
      <c r="A439" t="s">
        <v>1286</v>
      </c>
      <c r="B439" t="s">
        <v>1287</v>
      </c>
      <c r="C439" t="s">
        <v>1288</v>
      </c>
      <c r="D439" s="31">
        <v>22500</v>
      </c>
      <c r="E439" t="s">
        <v>1983</v>
      </c>
      <c r="F439" t="s">
        <v>1984</v>
      </c>
      <c r="G439" t="s">
        <v>1985</v>
      </c>
      <c r="H439" s="31">
        <v>45000</v>
      </c>
      <c r="I439" t="s">
        <v>1986</v>
      </c>
      <c r="J439" t="s">
        <v>1987</v>
      </c>
      <c r="K439" t="s">
        <v>1988</v>
      </c>
      <c r="L439" s="31">
        <v>90000</v>
      </c>
      <c r="M439" t="s">
        <v>1992</v>
      </c>
      <c r="N439" t="s">
        <v>1993</v>
      </c>
      <c r="O439" t="s">
        <v>1991</v>
      </c>
      <c r="Q439" s="16"/>
      <c r="U439" s="16"/>
    </row>
    <row r="440" spans="1:21" ht="15">
      <c r="A440" t="s">
        <v>1289</v>
      </c>
      <c r="B440" t="s">
        <v>1290</v>
      </c>
      <c r="C440" t="s">
        <v>1291</v>
      </c>
      <c r="D440" s="31">
        <v>3750</v>
      </c>
      <c r="E440" t="s">
        <v>1983</v>
      </c>
      <c r="F440" t="s">
        <v>1984</v>
      </c>
      <c r="G440" t="s">
        <v>1985</v>
      </c>
      <c r="H440" s="32"/>
      <c r="L440" s="31">
        <v>3750</v>
      </c>
      <c r="M440" t="s">
        <v>1989</v>
      </c>
      <c r="N440" t="s">
        <v>1990</v>
      </c>
      <c r="O440" t="s">
        <v>1991</v>
      </c>
      <c r="Q440" s="16"/>
      <c r="U440" s="16"/>
    </row>
    <row r="441" spans="1:21" ht="15">
      <c r="A441" t="s">
        <v>1292</v>
      </c>
      <c r="B441" t="s">
        <v>1293</v>
      </c>
      <c r="C441" t="s">
        <v>1092</v>
      </c>
      <c r="D441" s="31">
        <v>40000</v>
      </c>
      <c r="E441" t="s">
        <v>1983</v>
      </c>
      <c r="F441" t="s">
        <v>1984</v>
      </c>
      <c r="G441" t="s">
        <v>1985</v>
      </c>
      <c r="H441" s="31">
        <v>80000</v>
      </c>
      <c r="I441" t="s">
        <v>1986</v>
      </c>
      <c r="J441" t="s">
        <v>1987</v>
      </c>
      <c r="K441" t="s">
        <v>1988</v>
      </c>
      <c r="L441" s="31">
        <v>160000</v>
      </c>
      <c r="M441" t="s">
        <v>1992</v>
      </c>
      <c r="N441" t="s">
        <v>1993</v>
      </c>
      <c r="O441" t="s">
        <v>1991</v>
      </c>
      <c r="Q441" s="16"/>
      <c r="U441" s="16"/>
    </row>
    <row r="442" spans="1:21" ht="15">
      <c r="A442" t="s">
        <v>1294</v>
      </c>
      <c r="B442" t="s">
        <v>1295</v>
      </c>
      <c r="C442" t="s">
        <v>1296</v>
      </c>
      <c r="D442" s="31">
        <v>20000</v>
      </c>
      <c r="E442" t="s">
        <v>1983</v>
      </c>
      <c r="F442" t="s">
        <v>1984</v>
      </c>
      <c r="G442" t="s">
        <v>1985</v>
      </c>
      <c r="H442" s="31">
        <v>40000</v>
      </c>
      <c r="I442" t="s">
        <v>1986</v>
      </c>
      <c r="J442" t="s">
        <v>1987</v>
      </c>
      <c r="K442" t="s">
        <v>1988</v>
      </c>
      <c r="L442" s="31">
        <v>80000</v>
      </c>
      <c r="M442" t="s">
        <v>1992</v>
      </c>
      <c r="N442" t="s">
        <v>1993</v>
      </c>
      <c r="O442" t="s">
        <v>1991</v>
      </c>
      <c r="Q442" s="16"/>
      <c r="U442" s="16"/>
    </row>
    <row r="443" spans="1:21" ht="15">
      <c r="A443" t="s">
        <v>1297</v>
      </c>
      <c r="B443" t="s">
        <v>1298</v>
      </c>
      <c r="C443" t="s">
        <v>1299</v>
      </c>
      <c r="D443" s="31">
        <v>11250</v>
      </c>
      <c r="E443" t="s">
        <v>1983</v>
      </c>
      <c r="F443" t="s">
        <v>1984</v>
      </c>
      <c r="G443" t="s">
        <v>1985</v>
      </c>
      <c r="H443" s="31">
        <v>22500</v>
      </c>
      <c r="I443" t="s">
        <v>1986</v>
      </c>
      <c r="J443" t="s">
        <v>1987</v>
      </c>
      <c r="K443" t="s">
        <v>1988</v>
      </c>
      <c r="L443" s="31">
        <v>45000</v>
      </c>
      <c r="M443" t="s">
        <v>1992</v>
      </c>
      <c r="N443" t="s">
        <v>1993</v>
      </c>
      <c r="O443" t="s">
        <v>1991</v>
      </c>
      <c r="Q443" s="16"/>
      <c r="U443" s="16"/>
    </row>
    <row r="444" spans="1:21" ht="15">
      <c r="A444" t="s">
        <v>1300</v>
      </c>
      <c r="B444" t="s">
        <v>1301</v>
      </c>
      <c r="C444" t="s">
        <v>1302</v>
      </c>
      <c r="D444" s="31">
        <v>40000</v>
      </c>
      <c r="E444" t="s">
        <v>1983</v>
      </c>
      <c r="F444" t="s">
        <v>1984</v>
      </c>
      <c r="G444" t="s">
        <v>1985</v>
      </c>
      <c r="H444" s="31">
        <v>80000</v>
      </c>
      <c r="I444" t="s">
        <v>1986</v>
      </c>
      <c r="J444" t="s">
        <v>1987</v>
      </c>
      <c r="K444" t="s">
        <v>1988</v>
      </c>
      <c r="L444" s="31">
        <v>160000</v>
      </c>
      <c r="M444" t="s">
        <v>1992</v>
      </c>
      <c r="N444" t="s">
        <v>1993</v>
      </c>
      <c r="O444" t="s">
        <v>1991</v>
      </c>
      <c r="Q444" s="16"/>
      <c r="U444" s="16"/>
    </row>
    <row r="445" spans="1:21" ht="15">
      <c r="A445" t="s">
        <v>1303</v>
      </c>
      <c r="B445" t="s">
        <v>1301</v>
      </c>
      <c r="C445" t="s">
        <v>1304</v>
      </c>
      <c r="D445" s="31">
        <v>48000</v>
      </c>
      <c r="E445" t="s">
        <v>1983</v>
      </c>
      <c r="F445" t="s">
        <v>1984</v>
      </c>
      <c r="G445" t="s">
        <v>1985</v>
      </c>
      <c r="H445" s="31">
        <v>96000</v>
      </c>
      <c r="I445" t="s">
        <v>1986</v>
      </c>
      <c r="J445" t="s">
        <v>1987</v>
      </c>
      <c r="K445" t="s">
        <v>1988</v>
      </c>
      <c r="L445" s="31">
        <v>192000</v>
      </c>
      <c r="M445" t="s">
        <v>1989</v>
      </c>
      <c r="N445" t="s">
        <v>1990</v>
      </c>
      <c r="O445" t="s">
        <v>1991</v>
      </c>
      <c r="Q445" s="16"/>
      <c r="U445" s="16"/>
    </row>
    <row r="446" spans="1:21" ht="15">
      <c r="A446" t="s">
        <v>1305</v>
      </c>
      <c r="B446" t="s">
        <v>1306</v>
      </c>
      <c r="C446" t="s">
        <v>22</v>
      </c>
      <c r="D446" s="31">
        <v>40000</v>
      </c>
      <c r="E446" t="s">
        <v>1983</v>
      </c>
      <c r="F446" t="s">
        <v>1984</v>
      </c>
      <c r="G446" t="s">
        <v>1985</v>
      </c>
      <c r="H446" s="31">
        <v>80000</v>
      </c>
      <c r="I446" t="s">
        <v>1986</v>
      </c>
      <c r="J446" t="s">
        <v>1987</v>
      </c>
      <c r="K446" t="s">
        <v>1988</v>
      </c>
      <c r="L446" s="31">
        <v>160000</v>
      </c>
      <c r="M446" t="s">
        <v>1992</v>
      </c>
      <c r="N446" t="s">
        <v>1993</v>
      </c>
      <c r="O446" t="s">
        <v>1991</v>
      </c>
      <c r="Q446" s="16"/>
      <c r="U446" s="16"/>
    </row>
    <row r="447" spans="1:21" ht="15">
      <c r="A447" t="s">
        <v>1307</v>
      </c>
      <c r="B447" t="s">
        <v>1308</v>
      </c>
      <c r="C447" t="s">
        <v>1309</v>
      </c>
      <c r="D447" s="31">
        <v>19500</v>
      </c>
      <c r="E447" t="s">
        <v>1983</v>
      </c>
      <c r="F447" t="s">
        <v>1984</v>
      </c>
      <c r="G447" t="s">
        <v>1985</v>
      </c>
      <c r="H447" s="31">
        <v>39000</v>
      </c>
      <c r="I447" t="s">
        <v>1986</v>
      </c>
      <c r="J447" t="s">
        <v>1987</v>
      </c>
      <c r="K447" t="s">
        <v>1988</v>
      </c>
      <c r="L447" s="31">
        <v>39000</v>
      </c>
      <c r="M447" t="s">
        <v>1989</v>
      </c>
      <c r="N447" t="s">
        <v>1990</v>
      </c>
      <c r="O447" t="s">
        <v>1991</v>
      </c>
      <c r="Q447" s="16"/>
      <c r="U447" s="16"/>
    </row>
    <row r="448" spans="1:21" ht="15">
      <c r="A448" t="s">
        <v>1310</v>
      </c>
      <c r="B448" t="s">
        <v>143</v>
      </c>
      <c r="C448" t="s">
        <v>1311</v>
      </c>
      <c r="D448" s="31">
        <v>15750</v>
      </c>
      <c r="E448" t="s">
        <v>1983</v>
      </c>
      <c r="F448" t="s">
        <v>1984</v>
      </c>
      <c r="G448" t="s">
        <v>1985</v>
      </c>
      <c r="H448" s="31">
        <v>31500</v>
      </c>
      <c r="I448" t="s">
        <v>1986</v>
      </c>
      <c r="J448" t="s">
        <v>1987</v>
      </c>
      <c r="K448" t="s">
        <v>1988</v>
      </c>
      <c r="L448" s="31">
        <v>31500</v>
      </c>
      <c r="M448" t="s">
        <v>1989</v>
      </c>
      <c r="N448" t="s">
        <v>1990</v>
      </c>
      <c r="O448" t="s">
        <v>1991</v>
      </c>
      <c r="Q448" s="16"/>
      <c r="U448" s="16"/>
    </row>
    <row r="449" spans="1:21" ht="15">
      <c r="A449" t="s">
        <v>1312</v>
      </c>
      <c r="B449" t="s">
        <v>1313</v>
      </c>
      <c r="C449" t="s">
        <v>1314</v>
      </c>
      <c r="D449" s="31">
        <v>19500</v>
      </c>
      <c r="E449" t="s">
        <v>1983</v>
      </c>
      <c r="F449" t="s">
        <v>1984</v>
      </c>
      <c r="G449" t="s">
        <v>1985</v>
      </c>
      <c r="H449" s="31">
        <v>39000</v>
      </c>
      <c r="I449" t="s">
        <v>1986</v>
      </c>
      <c r="J449" t="s">
        <v>1987</v>
      </c>
      <c r="K449" t="s">
        <v>1988</v>
      </c>
      <c r="L449" s="31">
        <v>39000</v>
      </c>
      <c r="M449" t="s">
        <v>1989</v>
      </c>
      <c r="N449" t="s">
        <v>1990</v>
      </c>
      <c r="O449" t="s">
        <v>1991</v>
      </c>
      <c r="Q449" s="16"/>
      <c r="U449" s="16"/>
    </row>
    <row r="450" spans="1:21" ht="15">
      <c r="A450" t="s">
        <v>1315</v>
      </c>
      <c r="B450" t="s">
        <v>1316</v>
      </c>
      <c r="C450" t="s">
        <v>1317</v>
      </c>
      <c r="D450" s="31">
        <v>19500</v>
      </c>
      <c r="E450" t="s">
        <v>1983</v>
      </c>
      <c r="F450" t="s">
        <v>1984</v>
      </c>
      <c r="G450" t="s">
        <v>1985</v>
      </c>
      <c r="H450" s="31">
        <v>39000</v>
      </c>
      <c r="I450" t="s">
        <v>1986</v>
      </c>
      <c r="J450" t="s">
        <v>1987</v>
      </c>
      <c r="K450" t="s">
        <v>1988</v>
      </c>
      <c r="L450" s="31">
        <v>39000</v>
      </c>
      <c r="M450" t="s">
        <v>1989</v>
      </c>
      <c r="N450" t="s">
        <v>1990</v>
      </c>
      <c r="O450" t="s">
        <v>1991</v>
      </c>
      <c r="Q450" s="16"/>
      <c r="U450" s="16"/>
    </row>
    <row r="451" spans="1:21" ht="15">
      <c r="A451" t="s">
        <v>1318</v>
      </c>
      <c r="B451" t="s">
        <v>1319</v>
      </c>
      <c r="C451" t="s">
        <v>450</v>
      </c>
      <c r="D451" s="31">
        <v>22500</v>
      </c>
      <c r="E451" t="s">
        <v>1983</v>
      </c>
      <c r="F451" t="s">
        <v>1984</v>
      </c>
      <c r="G451" t="s">
        <v>1985</v>
      </c>
      <c r="H451" s="31">
        <v>45000</v>
      </c>
      <c r="I451" t="s">
        <v>1986</v>
      </c>
      <c r="J451" t="s">
        <v>1987</v>
      </c>
      <c r="K451" t="s">
        <v>1988</v>
      </c>
      <c r="L451" s="31">
        <v>90000</v>
      </c>
      <c r="M451" t="s">
        <v>1992</v>
      </c>
      <c r="N451" t="s">
        <v>1993</v>
      </c>
      <c r="O451" t="s">
        <v>1991</v>
      </c>
      <c r="Q451" s="16"/>
      <c r="U451" s="16"/>
    </row>
    <row r="452" spans="1:21" ht="15">
      <c r="A452" t="s">
        <v>1320</v>
      </c>
      <c r="B452" t="s">
        <v>1321</v>
      </c>
      <c r="C452" t="s">
        <v>1322</v>
      </c>
      <c r="D452" s="31">
        <v>11250</v>
      </c>
      <c r="E452" t="s">
        <v>1983</v>
      </c>
      <c r="F452" t="s">
        <v>1984</v>
      </c>
      <c r="G452" t="s">
        <v>1985</v>
      </c>
      <c r="H452" s="31">
        <v>22500</v>
      </c>
      <c r="I452" t="s">
        <v>1986</v>
      </c>
      <c r="J452" t="s">
        <v>1987</v>
      </c>
      <c r="K452" t="s">
        <v>1988</v>
      </c>
      <c r="L452" s="31">
        <v>45000</v>
      </c>
      <c r="M452" t="s">
        <v>1992</v>
      </c>
      <c r="N452" t="s">
        <v>1993</v>
      </c>
      <c r="O452" t="s">
        <v>1991</v>
      </c>
      <c r="Q452" s="16"/>
      <c r="U452" s="16"/>
    </row>
    <row r="453" spans="1:21" ht="15">
      <c r="A453" t="s">
        <v>1323</v>
      </c>
      <c r="B453" t="s">
        <v>1324</v>
      </c>
      <c r="C453" t="s">
        <v>1325</v>
      </c>
      <c r="D453" s="31">
        <v>19500</v>
      </c>
      <c r="E453" t="s">
        <v>1983</v>
      </c>
      <c r="F453" t="s">
        <v>1984</v>
      </c>
      <c r="G453" t="s">
        <v>1985</v>
      </c>
      <c r="H453" s="31">
        <v>39000</v>
      </c>
      <c r="I453" t="s">
        <v>1986</v>
      </c>
      <c r="J453" t="s">
        <v>1987</v>
      </c>
      <c r="K453" t="s">
        <v>1988</v>
      </c>
      <c r="L453" s="31">
        <v>39000</v>
      </c>
      <c r="M453" t="s">
        <v>1989</v>
      </c>
      <c r="N453" t="s">
        <v>1990</v>
      </c>
      <c r="O453" t="s">
        <v>1991</v>
      </c>
      <c r="Q453" s="16"/>
      <c r="U453" s="16"/>
    </row>
    <row r="454" spans="1:21" ht="15">
      <c r="A454" t="s">
        <v>1326</v>
      </c>
      <c r="B454" t="s">
        <v>1327</v>
      </c>
      <c r="C454" t="s">
        <v>1328</v>
      </c>
      <c r="D454" s="31">
        <v>19500</v>
      </c>
      <c r="E454" t="s">
        <v>1983</v>
      </c>
      <c r="F454" t="s">
        <v>1984</v>
      </c>
      <c r="G454" t="s">
        <v>1985</v>
      </c>
      <c r="H454" s="31">
        <v>39000</v>
      </c>
      <c r="I454" t="s">
        <v>1986</v>
      </c>
      <c r="J454" t="s">
        <v>1987</v>
      </c>
      <c r="K454" t="s">
        <v>1988</v>
      </c>
      <c r="L454" s="31">
        <v>39000</v>
      </c>
      <c r="M454" t="s">
        <v>1989</v>
      </c>
      <c r="N454" t="s">
        <v>1990</v>
      </c>
      <c r="O454" t="s">
        <v>1991</v>
      </c>
      <c r="Q454" s="16"/>
      <c r="U454" s="16"/>
    </row>
    <row r="455" spans="1:21" ht="15">
      <c r="A455" t="s">
        <v>1329</v>
      </c>
      <c r="B455" t="s">
        <v>1330</v>
      </c>
      <c r="C455" t="s">
        <v>1331</v>
      </c>
      <c r="D455" s="31">
        <v>30000</v>
      </c>
      <c r="E455" t="s">
        <v>1983</v>
      </c>
      <c r="F455" t="s">
        <v>1984</v>
      </c>
      <c r="G455" t="s">
        <v>1985</v>
      </c>
      <c r="H455" s="31">
        <v>60000</v>
      </c>
      <c r="I455" t="s">
        <v>1986</v>
      </c>
      <c r="J455" t="s">
        <v>1987</v>
      </c>
      <c r="K455" t="s">
        <v>1988</v>
      </c>
      <c r="L455" s="31">
        <v>120000</v>
      </c>
      <c r="M455" t="s">
        <v>1992</v>
      </c>
      <c r="N455" t="s">
        <v>1993</v>
      </c>
      <c r="O455" t="s">
        <v>1991</v>
      </c>
      <c r="Q455" s="16"/>
      <c r="U455" s="16"/>
    </row>
    <row r="456" spans="1:21" ht="15">
      <c r="A456" t="s">
        <v>1332</v>
      </c>
      <c r="B456" t="s">
        <v>1333</v>
      </c>
      <c r="C456" t="s">
        <v>98</v>
      </c>
      <c r="D456" s="31">
        <v>31250</v>
      </c>
      <c r="E456" t="s">
        <v>1983</v>
      </c>
      <c r="F456" t="s">
        <v>1984</v>
      </c>
      <c r="G456" t="s">
        <v>1985</v>
      </c>
      <c r="H456" s="31">
        <v>62500</v>
      </c>
      <c r="I456" t="s">
        <v>1986</v>
      </c>
      <c r="J456" t="s">
        <v>1987</v>
      </c>
      <c r="K456" t="s">
        <v>1988</v>
      </c>
      <c r="L456" s="31">
        <v>125000</v>
      </c>
      <c r="M456" t="s">
        <v>1992</v>
      </c>
      <c r="N456" t="s">
        <v>1993</v>
      </c>
      <c r="O456" t="s">
        <v>1991</v>
      </c>
      <c r="Q456" s="16"/>
      <c r="U456" s="16"/>
    </row>
    <row r="457" spans="1:21" ht="15">
      <c r="A457" t="s">
        <v>1334</v>
      </c>
      <c r="B457" t="s">
        <v>144</v>
      </c>
      <c r="C457" t="s">
        <v>1291</v>
      </c>
      <c r="D457" s="31">
        <v>5375</v>
      </c>
      <c r="E457" t="s">
        <v>1983</v>
      </c>
      <c r="F457" t="s">
        <v>1984</v>
      </c>
      <c r="G457" t="s">
        <v>1985</v>
      </c>
      <c r="H457" s="31">
        <v>10750</v>
      </c>
      <c r="I457" t="s">
        <v>1986</v>
      </c>
      <c r="J457" t="s">
        <v>1987</v>
      </c>
      <c r="K457" t="s">
        <v>1988</v>
      </c>
      <c r="L457" s="31">
        <v>10750</v>
      </c>
      <c r="M457" t="s">
        <v>1989</v>
      </c>
      <c r="N457" t="s">
        <v>1990</v>
      </c>
      <c r="O457" t="s">
        <v>1991</v>
      </c>
      <c r="Q457" s="16"/>
      <c r="U457" s="16"/>
    </row>
    <row r="458" spans="1:21" ht="15">
      <c r="A458" t="s">
        <v>1335</v>
      </c>
      <c r="B458" t="s">
        <v>1336</v>
      </c>
      <c r="C458" t="s">
        <v>77</v>
      </c>
      <c r="D458" s="31">
        <v>9750</v>
      </c>
      <c r="E458" t="s">
        <v>1983</v>
      </c>
      <c r="F458" t="s">
        <v>1984</v>
      </c>
      <c r="G458" t="s">
        <v>1985</v>
      </c>
      <c r="H458" s="31">
        <v>19500</v>
      </c>
      <c r="I458" t="s">
        <v>1986</v>
      </c>
      <c r="J458" t="s">
        <v>1987</v>
      </c>
      <c r="K458" t="s">
        <v>1988</v>
      </c>
      <c r="L458" s="31">
        <v>19500</v>
      </c>
      <c r="M458" t="s">
        <v>1989</v>
      </c>
      <c r="N458" t="s">
        <v>1990</v>
      </c>
      <c r="O458" t="s">
        <v>1991</v>
      </c>
      <c r="Q458" s="16"/>
      <c r="U458" s="16"/>
    </row>
    <row r="459" spans="1:21" ht="15">
      <c r="A459" t="s">
        <v>1337</v>
      </c>
      <c r="B459" t="s">
        <v>145</v>
      </c>
      <c r="C459" t="s">
        <v>1338</v>
      </c>
      <c r="D459" s="31">
        <v>22500</v>
      </c>
      <c r="E459" t="s">
        <v>1983</v>
      </c>
      <c r="F459" t="s">
        <v>1984</v>
      </c>
      <c r="G459" t="s">
        <v>1985</v>
      </c>
      <c r="H459" s="31">
        <v>45000</v>
      </c>
      <c r="I459" t="s">
        <v>1986</v>
      </c>
      <c r="J459" t="s">
        <v>1987</v>
      </c>
      <c r="K459" t="s">
        <v>1988</v>
      </c>
      <c r="L459" s="31">
        <v>90000</v>
      </c>
      <c r="M459" t="s">
        <v>1992</v>
      </c>
      <c r="N459" t="s">
        <v>1993</v>
      </c>
      <c r="O459" t="s">
        <v>1991</v>
      </c>
      <c r="Q459" s="16"/>
      <c r="U459" s="16"/>
    </row>
    <row r="460" spans="1:21" ht="15">
      <c r="A460" t="s">
        <v>1339</v>
      </c>
      <c r="B460" t="s">
        <v>145</v>
      </c>
      <c r="C460" t="s">
        <v>1340</v>
      </c>
      <c r="D460" s="31">
        <v>19500</v>
      </c>
      <c r="E460" t="s">
        <v>1983</v>
      </c>
      <c r="F460" t="s">
        <v>1984</v>
      </c>
      <c r="G460" t="s">
        <v>1985</v>
      </c>
      <c r="H460" s="31">
        <v>39000</v>
      </c>
      <c r="I460" t="s">
        <v>1986</v>
      </c>
      <c r="J460" t="s">
        <v>1987</v>
      </c>
      <c r="K460" t="s">
        <v>1988</v>
      </c>
      <c r="L460" s="31">
        <v>39000</v>
      </c>
      <c r="M460" t="s">
        <v>1989</v>
      </c>
      <c r="N460" t="s">
        <v>1990</v>
      </c>
      <c r="O460" t="s">
        <v>1991</v>
      </c>
      <c r="Q460" s="16"/>
      <c r="U460" s="16"/>
    </row>
    <row r="461" spans="1:21" ht="15">
      <c r="A461" t="s">
        <v>1341</v>
      </c>
      <c r="B461" t="s">
        <v>146</v>
      </c>
      <c r="C461" t="s">
        <v>21</v>
      </c>
      <c r="D461" s="31">
        <v>3750</v>
      </c>
      <c r="E461" t="s">
        <v>1983</v>
      </c>
      <c r="F461" t="s">
        <v>1984</v>
      </c>
      <c r="G461" t="s">
        <v>1985</v>
      </c>
      <c r="H461" s="32"/>
      <c r="L461" s="31">
        <v>7500</v>
      </c>
      <c r="M461" t="s">
        <v>1992</v>
      </c>
      <c r="N461" t="s">
        <v>1993</v>
      </c>
      <c r="O461" t="s">
        <v>1991</v>
      </c>
      <c r="Q461" s="16"/>
      <c r="U461" s="16"/>
    </row>
    <row r="462" spans="1:21" ht="15">
      <c r="A462" t="s">
        <v>1342</v>
      </c>
      <c r="B462" t="s">
        <v>1343</v>
      </c>
      <c r="C462" t="s">
        <v>60</v>
      </c>
      <c r="D462" s="31">
        <v>22500</v>
      </c>
      <c r="E462" t="s">
        <v>1983</v>
      </c>
      <c r="F462" t="s">
        <v>1984</v>
      </c>
      <c r="G462" t="s">
        <v>1985</v>
      </c>
      <c r="H462" s="31">
        <v>45000</v>
      </c>
      <c r="I462" t="s">
        <v>1986</v>
      </c>
      <c r="J462" t="s">
        <v>1987</v>
      </c>
      <c r="K462" t="s">
        <v>1994</v>
      </c>
      <c r="L462" s="31">
        <v>90000</v>
      </c>
      <c r="M462" t="s">
        <v>1992</v>
      </c>
      <c r="N462" t="s">
        <v>1993</v>
      </c>
      <c r="O462" t="s">
        <v>1991</v>
      </c>
      <c r="Q462" s="16"/>
      <c r="U462" s="16"/>
    </row>
    <row r="463" spans="1:21" ht="15">
      <c r="A463" t="s">
        <v>1344</v>
      </c>
      <c r="B463" t="s">
        <v>1345</v>
      </c>
      <c r="C463" t="s">
        <v>1346</v>
      </c>
      <c r="D463" s="31">
        <v>40000</v>
      </c>
      <c r="E463" t="s">
        <v>1983</v>
      </c>
      <c r="F463" t="s">
        <v>1984</v>
      </c>
      <c r="G463" t="s">
        <v>1985</v>
      </c>
      <c r="H463" s="31">
        <v>80000</v>
      </c>
      <c r="I463" t="s">
        <v>1986</v>
      </c>
      <c r="J463" t="s">
        <v>1987</v>
      </c>
      <c r="K463" t="s">
        <v>1988</v>
      </c>
      <c r="L463" s="31">
        <v>160000</v>
      </c>
      <c r="M463" t="s">
        <v>1992</v>
      </c>
      <c r="N463" t="s">
        <v>1993</v>
      </c>
      <c r="O463" t="s">
        <v>1991</v>
      </c>
      <c r="Q463" s="16"/>
      <c r="U463" s="16"/>
    </row>
    <row r="464" spans="1:21" ht="15">
      <c r="A464" t="s">
        <v>1347</v>
      </c>
      <c r="B464" t="s">
        <v>1348</v>
      </c>
      <c r="C464" t="s">
        <v>816</v>
      </c>
      <c r="D464" s="31">
        <v>5500</v>
      </c>
      <c r="E464" t="s">
        <v>1983</v>
      </c>
      <c r="F464" t="s">
        <v>1984</v>
      </c>
      <c r="G464" t="s">
        <v>1985</v>
      </c>
      <c r="H464" s="31">
        <v>11000</v>
      </c>
      <c r="I464" t="s">
        <v>1986</v>
      </c>
      <c r="J464" t="s">
        <v>1987</v>
      </c>
      <c r="K464" t="s">
        <v>1988</v>
      </c>
      <c r="L464" s="31">
        <v>11000</v>
      </c>
      <c r="M464" t="s">
        <v>1989</v>
      </c>
      <c r="N464" t="s">
        <v>1990</v>
      </c>
      <c r="O464" t="s">
        <v>1991</v>
      </c>
      <c r="Q464" s="16"/>
      <c r="U464" s="16"/>
    </row>
    <row r="465" spans="1:21" ht="15">
      <c r="A465" t="s">
        <v>1349</v>
      </c>
      <c r="B465" t="s">
        <v>1350</v>
      </c>
      <c r="C465" t="s">
        <v>1351</v>
      </c>
      <c r="D465" s="31">
        <v>31250</v>
      </c>
      <c r="E465" t="s">
        <v>1983</v>
      </c>
      <c r="F465" t="s">
        <v>1984</v>
      </c>
      <c r="G465" t="s">
        <v>1985</v>
      </c>
      <c r="H465" s="31">
        <v>62500</v>
      </c>
      <c r="I465" t="s">
        <v>1986</v>
      </c>
      <c r="J465" t="s">
        <v>1987</v>
      </c>
      <c r="K465" t="s">
        <v>1988</v>
      </c>
      <c r="L465" s="31">
        <v>125000</v>
      </c>
      <c r="M465" t="s">
        <v>1992</v>
      </c>
      <c r="N465" t="s">
        <v>1993</v>
      </c>
      <c r="O465" t="s">
        <v>1991</v>
      </c>
      <c r="Q465" s="16"/>
      <c r="U465" s="16"/>
    </row>
    <row r="466" spans="1:21" ht="15">
      <c r="A466" t="s">
        <v>1352</v>
      </c>
      <c r="B466" t="s">
        <v>1353</v>
      </c>
      <c r="C466" t="s">
        <v>1354</v>
      </c>
      <c r="D466" s="31">
        <v>3750</v>
      </c>
      <c r="E466" t="s">
        <v>1983</v>
      </c>
      <c r="F466" t="s">
        <v>1984</v>
      </c>
      <c r="G466" t="s">
        <v>1985</v>
      </c>
      <c r="H466" s="32"/>
      <c r="L466" s="31">
        <v>7500</v>
      </c>
      <c r="M466" t="s">
        <v>1992</v>
      </c>
      <c r="N466" t="s">
        <v>1993</v>
      </c>
      <c r="O466" t="s">
        <v>1991</v>
      </c>
      <c r="Q466" s="16"/>
      <c r="U466" s="16"/>
    </row>
    <row r="467" spans="1:21" ht="15">
      <c r="A467" t="s">
        <v>1356</v>
      </c>
      <c r="B467" t="s">
        <v>1357</v>
      </c>
      <c r="C467" t="s">
        <v>1358</v>
      </c>
      <c r="D467" s="31">
        <v>40000</v>
      </c>
      <c r="E467" t="s">
        <v>1983</v>
      </c>
      <c r="F467" t="s">
        <v>1984</v>
      </c>
      <c r="G467" t="s">
        <v>1985</v>
      </c>
      <c r="H467" s="31">
        <v>80000</v>
      </c>
      <c r="I467" t="s">
        <v>1986</v>
      </c>
      <c r="J467" t="s">
        <v>1987</v>
      </c>
      <c r="K467" t="s">
        <v>1988</v>
      </c>
      <c r="L467" s="31">
        <v>160000</v>
      </c>
      <c r="M467" t="s">
        <v>1992</v>
      </c>
      <c r="N467" t="s">
        <v>1993</v>
      </c>
      <c r="O467" t="s">
        <v>1991</v>
      </c>
      <c r="Q467" s="16"/>
      <c r="U467" s="16"/>
    </row>
    <row r="468" spans="1:21" ht="15">
      <c r="A468" t="s">
        <v>1359</v>
      </c>
      <c r="B468" t="s">
        <v>1360</v>
      </c>
      <c r="C468" t="s">
        <v>60</v>
      </c>
      <c r="D468" s="31">
        <v>5500</v>
      </c>
      <c r="E468" t="s">
        <v>1983</v>
      </c>
      <c r="F468" t="s">
        <v>1984</v>
      </c>
      <c r="G468" t="s">
        <v>1985</v>
      </c>
      <c r="H468" s="31">
        <v>11000</v>
      </c>
      <c r="I468" t="s">
        <v>1986</v>
      </c>
      <c r="J468" t="s">
        <v>1987</v>
      </c>
      <c r="K468" t="s">
        <v>1988</v>
      </c>
      <c r="L468" s="31">
        <v>11000</v>
      </c>
      <c r="M468" t="s">
        <v>1989</v>
      </c>
      <c r="N468" t="s">
        <v>1990</v>
      </c>
      <c r="O468" t="s">
        <v>1991</v>
      </c>
      <c r="Q468" s="16"/>
      <c r="U468" s="16"/>
    </row>
    <row r="469" spans="1:21" ht="15">
      <c r="A469" t="s">
        <v>1361</v>
      </c>
      <c r="B469" t="s">
        <v>1362</v>
      </c>
      <c r="C469" t="s">
        <v>1363</v>
      </c>
      <c r="D469" s="31">
        <v>5500</v>
      </c>
      <c r="E469" t="s">
        <v>1983</v>
      </c>
      <c r="F469" t="s">
        <v>1984</v>
      </c>
      <c r="G469" t="s">
        <v>1985</v>
      </c>
      <c r="H469" s="31">
        <v>11000</v>
      </c>
      <c r="I469" t="s">
        <v>1986</v>
      </c>
      <c r="J469" t="s">
        <v>1987</v>
      </c>
      <c r="K469" t="s">
        <v>1988</v>
      </c>
      <c r="L469" s="31">
        <v>11000</v>
      </c>
      <c r="M469" t="s">
        <v>1989</v>
      </c>
      <c r="N469" t="s">
        <v>1990</v>
      </c>
      <c r="O469" t="s">
        <v>1991</v>
      </c>
      <c r="Q469" s="16"/>
      <c r="U469" s="16"/>
    </row>
    <row r="470" spans="1:21" ht="15">
      <c r="A470" t="s">
        <v>1364</v>
      </c>
      <c r="B470" t="s">
        <v>1365</v>
      </c>
      <c r="C470" t="s">
        <v>112</v>
      </c>
      <c r="D470" s="31">
        <v>5500</v>
      </c>
      <c r="E470" t="s">
        <v>1983</v>
      </c>
      <c r="F470" t="s">
        <v>1984</v>
      </c>
      <c r="G470" t="s">
        <v>1985</v>
      </c>
      <c r="H470" s="31">
        <v>11000</v>
      </c>
      <c r="I470" t="s">
        <v>1986</v>
      </c>
      <c r="J470" t="s">
        <v>1987</v>
      </c>
      <c r="K470" t="s">
        <v>1988</v>
      </c>
      <c r="L470" s="31">
        <v>11000</v>
      </c>
      <c r="M470" t="s">
        <v>1989</v>
      </c>
      <c r="N470" t="s">
        <v>1990</v>
      </c>
      <c r="O470" t="s">
        <v>1991</v>
      </c>
      <c r="Q470" s="16"/>
      <c r="U470" s="16"/>
    </row>
    <row r="471" spans="1:21" ht="15">
      <c r="A471" t="s">
        <v>1366</v>
      </c>
      <c r="B471" t="s">
        <v>1367</v>
      </c>
      <c r="C471" t="s">
        <v>1368</v>
      </c>
      <c r="D471" s="31">
        <v>4000</v>
      </c>
      <c r="E471" t="s">
        <v>1983</v>
      </c>
      <c r="F471" t="s">
        <v>1984</v>
      </c>
      <c r="G471" t="s">
        <v>1985</v>
      </c>
      <c r="H471" s="32"/>
      <c r="L471" s="31">
        <v>8000</v>
      </c>
      <c r="M471" t="s">
        <v>1992</v>
      </c>
      <c r="N471" t="s">
        <v>1993</v>
      </c>
      <c r="O471" t="s">
        <v>1991</v>
      </c>
      <c r="Q471" s="16"/>
      <c r="U471" s="16"/>
    </row>
    <row r="472" spans="1:21" ht="15">
      <c r="A472" t="s">
        <v>1369</v>
      </c>
      <c r="B472" t="s">
        <v>1370</v>
      </c>
      <c r="C472" t="s">
        <v>1371</v>
      </c>
      <c r="D472" s="31">
        <v>11250</v>
      </c>
      <c r="E472" t="s">
        <v>1983</v>
      </c>
      <c r="F472" t="s">
        <v>1984</v>
      </c>
      <c r="G472" t="s">
        <v>1985</v>
      </c>
      <c r="H472" s="31">
        <v>22500</v>
      </c>
      <c r="I472" t="s">
        <v>1986</v>
      </c>
      <c r="J472" t="s">
        <v>1987</v>
      </c>
      <c r="K472" t="s">
        <v>1988</v>
      </c>
      <c r="L472" s="31">
        <v>22500</v>
      </c>
      <c r="M472" t="s">
        <v>1989</v>
      </c>
      <c r="N472" t="s">
        <v>1990</v>
      </c>
      <c r="O472" t="s">
        <v>1991</v>
      </c>
      <c r="Q472" s="16"/>
      <c r="U472" s="16"/>
    </row>
    <row r="473" spans="1:21" ht="15">
      <c r="A473" t="s">
        <v>1372</v>
      </c>
      <c r="B473" t="s">
        <v>148</v>
      </c>
      <c r="C473" t="s">
        <v>16</v>
      </c>
      <c r="D473" s="31">
        <v>48000</v>
      </c>
      <c r="E473" t="s">
        <v>1983</v>
      </c>
      <c r="F473" t="s">
        <v>1984</v>
      </c>
      <c r="G473" t="s">
        <v>1985</v>
      </c>
      <c r="H473" s="31">
        <v>96000</v>
      </c>
      <c r="I473" t="s">
        <v>1986</v>
      </c>
      <c r="J473" t="s">
        <v>1987</v>
      </c>
      <c r="K473" t="s">
        <v>1988</v>
      </c>
      <c r="L473" s="31">
        <v>192000</v>
      </c>
      <c r="M473" t="s">
        <v>1992</v>
      </c>
      <c r="N473" t="s">
        <v>1993</v>
      </c>
      <c r="O473" t="s">
        <v>1991</v>
      </c>
      <c r="Q473" s="16"/>
      <c r="U473" s="16"/>
    </row>
    <row r="474" spans="1:21" ht="15">
      <c r="A474" t="s">
        <v>1373</v>
      </c>
      <c r="B474" t="s">
        <v>1374</v>
      </c>
      <c r="C474" t="s">
        <v>22</v>
      </c>
      <c r="D474" s="31">
        <v>60000</v>
      </c>
      <c r="E474" t="s">
        <v>1983</v>
      </c>
      <c r="F474" t="s">
        <v>1984</v>
      </c>
      <c r="G474" t="s">
        <v>1985</v>
      </c>
      <c r="H474" s="31">
        <v>120000</v>
      </c>
      <c r="I474" t="s">
        <v>1986</v>
      </c>
      <c r="J474" t="s">
        <v>1987</v>
      </c>
      <c r="K474" t="s">
        <v>1988</v>
      </c>
      <c r="L474" s="31">
        <v>240000</v>
      </c>
      <c r="M474" t="s">
        <v>1992</v>
      </c>
      <c r="N474" t="s">
        <v>1993</v>
      </c>
      <c r="O474" t="s">
        <v>1991</v>
      </c>
      <c r="Q474" s="16"/>
      <c r="U474" s="16"/>
    </row>
    <row r="475" spans="1:21" ht="15">
      <c r="A475" t="s">
        <v>1375</v>
      </c>
      <c r="B475" t="s">
        <v>150</v>
      </c>
      <c r="C475" t="s">
        <v>1376</v>
      </c>
      <c r="D475" s="31">
        <v>9750</v>
      </c>
      <c r="E475" t="s">
        <v>1983</v>
      </c>
      <c r="F475" t="s">
        <v>1984</v>
      </c>
      <c r="G475" t="s">
        <v>1985</v>
      </c>
      <c r="H475" s="31">
        <v>19500</v>
      </c>
      <c r="I475" t="s">
        <v>1986</v>
      </c>
      <c r="J475" t="s">
        <v>1987</v>
      </c>
      <c r="K475" t="s">
        <v>1988</v>
      </c>
      <c r="L475" s="31">
        <v>19500</v>
      </c>
      <c r="M475" t="s">
        <v>1989</v>
      </c>
      <c r="N475" t="s">
        <v>1990</v>
      </c>
      <c r="O475" t="s">
        <v>1991</v>
      </c>
      <c r="Q475" s="16"/>
      <c r="U475" s="16"/>
    </row>
    <row r="476" spans="1:21" ht="15">
      <c r="A476" t="s">
        <v>1377</v>
      </c>
      <c r="B476" t="s">
        <v>1378</v>
      </c>
      <c r="C476" t="s">
        <v>1379</v>
      </c>
      <c r="D476" s="31">
        <v>60000</v>
      </c>
      <c r="E476" t="s">
        <v>1983</v>
      </c>
      <c r="F476" t="s">
        <v>1984</v>
      </c>
      <c r="G476" t="s">
        <v>1985</v>
      </c>
      <c r="H476" s="31">
        <v>120000</v>
      </c>
      <c r="I476" t="s">
        <v>1986</v>
      </c>
      <c r="J476" t="s">
        <v>1987</v>
      </c>
      <c r="K476" t="s">
        <v>1988</v>
      </c>
      <c r="L476" s="31">
        <v>240000</v>
      </c>
      <c r="M476" t="s">
        <v>1992</v>
      </c>
      <c r="N476" t="s">
        <v>1993</v>
      </c>
      <c r="O476" t="s">
        <v>1991</v>
      </c>
      <c r="Q476" s="16"/>
      <c r="U476" s="16"/>
    </row>
    <row r="477" spans="1:21" ht="15">
      <c r="A477" t="s">
        <v>1380</v>
      </c>
      <c r="B477" t="s">
        <v>1381</v>
      </c>
      <c r="C477" t="s">
        <v>1382</v>
      </c>
      <c r="D477" s="31">
        <v>48000</v>
      </c>
      <c r="E477" t="s">
        <v>1983</v>
      </c>
      <c r="F477" t="s">
        <v>1984</v>
      </c>
      <c r="G477" t="s">
        <v>1985</v>
      </c>
      <c r="H477" s="31">
        <v>96000</v>
      </c>
      <c r="I477" t="s">
        <v>1986</v>
      </c>
      <c r="J477" t="s">
        <v>1987</v>
      </c>
      <c r="K477" t="s">
        <v>1988</v>
      </c>
      <c r="L477" s="31">
        <v>192000</v>
      </c>
      <c r="M477" t="s">
        <v>1992</v>
      </c>
      <c r="N477" t="s">
        <v>1993</v>
      </c>
      <c r="O477" t="s">
        <v>1991</v>
      </c>
      <c r="Q477" s="16"/>
      <c r="U477" s="16"/>
    </row>
    <row r="478" spans="1:21" ht="15">
      <c r="A478" t="s">
        <v>1383</v>
      </c>
      <c r="B478" t="s">
        <v>1384</v>
      </c>
      <c r="C478" t="s">
        <v>1385</v>
      </c>
      <c r="D478" s="31">
        <v>15750</v>
      </c>
      <c r="E478" t="s">
        <v>1983</v>
      </c>
      <c r="F478" t="s">
        <v>1984</v>
      </c>
      <c r="G478" t="s">
        <v>1985</v>
      </c>
      <c r="H478" s="31">
        <v>31500</v>
      </c>
      <c r="I478" t="s">
        <v>1986</v>
      </c>
      <c r="J478" t="s">
        <v>1987</v>
      </c>
      <c r="K478" t="s">
        <v>1988</v>
      </c>
      <c r="L478" s="31">
        <v>31500</v>
      </c>
      <c r="M478" t="s">
        <v>1989</v>
      </c>
      <c r="N478" t="s">
        <v>1990</v>
      </c>
      <c r="O478" t="s">
        <v>1991</v>
      </c>
      <c r="Q478" s="16"/>
      <c r="U478" s="16"/>
    </row>
    <row r="479" spans="1:21" ht="15">
      <c r="A479" t="s">
        <v>1386</v>
      </c>
      <c r="B479" t="s">
        <v>1387</v>
      </c>
      <c r="C479" t="s">
        <v>66</v>
      </c>
      <c r="D479" s="31">
        <v>9750</v>
      </c>
      <c r="E479" t="s">
        <v>1983</v>
      </c>
      <c r="F479" t="s">
        <v>1984</v>
      </c>
      <c r="G479" t="s">
        <v>1985</v>
      </c>
      <c r="H479" s="31">
        <v>19500</v>
      </c>
      <c r="I479" t="s">
        <v>1986</v>
      </c>
      <c r="J479" t="s">
        <v>1987</v>
      </c>
      <c r="K479" t="s">
        <v>1988</v>
      </c>
      <c r="L479" s="31">
        <v>19500</v>
      </c>
      <c r="M479" t="s">
        <v>1989</v>
      </c>
      <c r="N479" t="s">
        <v>1990</v>
      </c>
      <c r="O479" t="s">
        <v>1991</v>
      </c>
      <c r="Q479" s="16"/>
      <c r="U479" s="16"/>
    </row>
    <row r="480" spans="1:21" ht="15">
      <c r="A480" t="s">
        <v>1388</v>
      </c>
      <c r="B480" t="s">
        <v>1389</v>
      </c>
      <c r="C480" t="s">
        <v>1390</v>
      </c>
      <c r="D480" s="31">
        <v>40000</v>
      </c>
      <c r="E480" t="s">
        <v>1983</v>
      </c>
      <c r="F480" t="s">
        <v>1984</v>
      </c>
      <c r="G480" t="s">
        <v>1985</v>
      </c>
      <c r="H480" s="31">
        <v>80000</v>
      </c>
      <c r="I480" t="s">
        <v>1986</v>
      </c>
      <c r="J480" t="s">
        <v>1987</v>
      </c>
      <c r="K480" t="s">
        <v>1988</v>
      </c>
      <c r="L480" s="31">
        <v>160000</v>
      </c>
      <c r="M480" t="s">
        <v>1989</v>
      </c>
      <c r="N480" t="s">
        <v>1990</v>
      </c>
      <c r="O480" t="s">
        <v>1991</v>
      </c>
      <c r="Q480" s="16"/>
      <c r="U480" s="16"/>
    </row>
    <row r="481" spans="1:21" ht="15">
      <c r="A481" t="s">
        <v>1391</v>
      </c>
      <c r="B481" t="s">
        <v>1392</v>
      </c>
      <c r="C481" t="s">
        <v>128</v>
      </c>
      <c r="D481" s="31">
        <v>31250</v>
      </c>
      <c r="E481" t="s">
        <v>1983</v>
      </c>
      <c r="F481" t="s">
        <v>1984</v>
      </c>
      <c r="G481" t="s">
        <v>1985</v>
      </c>
      <c r="H481" s="31">
        <v>62500</v>
      </c>
      <c r="I481" t="s">
        <v>1986</v>
      </c>
      <c r="J481" t="s">
        <v>1987</v>
      </c>
      <c r="K481" t="s">
        <v>1988</v>
      </c>
      <c r="L481" s="31">
        <v>125000</v>
      </c>
      <c r="M481" t="s">
        <v>1992</v>
      </c>
      <c r="N481" t="s">
        <v>1993</v>
      </c>
      <c r="O481" t="s">
        <v>1991</v>
      </c>
      <c r="Q481" s="16"/>
      <c r="U481" s="16"/>
    </row>
    <row r="482" spans="1:21" ht="15">
      <c r="A482" t="s">
        <v>1393</v>
      </c>
      <c r="B482" t="s">
        <v>1394</v>
      </c>
      <c r="C482" t="s">
        <v>95</v>
      </c>
      <c r="D482" s="31">
        <v>19500</v>
      </c>
      <c r="E482" t="s">
        <v>1983</v>
      </c>
      <c r="F482" t="s">
        <v>1984</v>
      </c>
      <c r="G482" t="s">
        <v>1985</v>
      </c>
      <c r="H482" s="31">
        <v>39000</v>
      </c>
      <c r="I482" t="s">
        <v>1986</v>
      </c>
      <c r="J482" t="s">
        <v>1987</v>
      </c>
      <c r="K482" t="s">
        <v>1988</v>
      </c>
      <c r="L482" s="31">
        <v>39000</v>
      </c>
      <c r="M482" t="s">
        <v>1989</v>
      </c>
      <c r="N482" t="s">
        <v>1990</v>
      </c>
      <c r="O482" t="s">
        <v>1991</v>
      </c>
      <c r="Q482" s="16"/>
      <c r="U482" s="16"/>
    </row>
    <row r="483" spans="1:21" ht="15">
      <c r="A483" t="s">
        <v>1395</v>
      </c>
      <c r="B483" t="s">
        <v>1396</v>
      </c>
      <c r="C483" t="s">
        <v>155</v>
      </c>
      <c r="D483" s="31">
        <v>60000</v>
      </c>
      <c r="E483" t="s">
        <v>1983</v>
      </c>
      <c r="F483" t="s">
        <v>1984</v>
      </c>
      <c r="G483" t="s">
        <v>1985</v>
      </c>
      <c r="H483" s="31">
        <v>120000</v>
      </c>
      <c r="I483" t="s">
        <v>1986</v>
      </c>
      <c r="J483" t="s">
        <v>1987</v>
      </c>
      <c r="K483" t="s">
        <v>1988</v>
      </c>
      <c r="L483" s="31">
        <v>240000</v>
      </c>
      <c r="M483" t="s">
        <v>1992</v>
      </c>
      <c r="N483" t="s">
        <v>1993</v>
      </c>
      <c r="O483" t="s">
        <v>1991</v>
      </c>
      <c r="Q483" s="16"/>
      <c r="U483" s="16"/>
    </row>
    <row r="484" spans="1:21" ht="15">
      <c r="A484" t="s">
        <v>1397</v>
      </c>
      <c r="B484" t="s">
        <v>1398</v>
      </c>
      <c r="C484" t="s">
        <v>1399</v>
      </c>
      <c r="D484" s="31">
        <v>19500</v>
      </c>
      <c r="E484" t="s">
        <v>1983</v>
      </c>
      <c r="F484" t="s">
        <v>1984</v>
      </c>
      <c r="G484" t="s">
        <v>1985</v>
      </c>
      <c r="H484" s="31">
        <v>39000</v>
      </c>
      <c r="I484" t="s">
        <v>1986</v>
      </c>
      <c r="J484" t="s">
        <v>1987</v>
      </c>
      <c r="K484" t="s">
        <v>1988</v>
      </c>
      <c r="L484" s="31">
        <v>39000</v>
      </c>
      <c r="M484" t="s">
        <v>1989</v>
      </c>
      <c r="N484" t="s">
        <v>1990</v>
      </c>
      <c r="O484" t="s">
        <v>1991</v>
      </c>
      <c r="Q484" s="16"/>
      <c r="U484" s="16"/>
    </row>
    <row r="485" spans="1:21" ht="15">
      <c r="A485" t="s">
        <v>1400</v>
      </c>
      <c r="B485" t="s">
        <v>1401</v>
      </c>
      <c r="C485" t="s">
        <v>1402</v>
      </c>
      <c r="D485" s="31">
        <v>15750</v>
      </c>
      <c r="E485" t="s">
        <v>1983</v>
      </c>
      <c r="F485" t="s">
        <v>1984</v>
      </c>
      <c r="G485" t="s">
        <v>1985</v>
      </c>
      <c r="H485" s="31">
        <v>31500</v>
      </c>
      <c r="I485" t="s">
        <v>1986</v>
      </c>
      <c r="J485" t="s">
        <v>1987</v>
      </c>
      <c r="K485" t="s">
        <v>1988</v>
      </c>
      <c r="L485" s="31">
        <v>31500</v>
      </c>
      <c r="M485" t="s">
        <v>1989</v>
      </c>
      <c r="N485" t="s">
        <v>1990</v>
      </c>
      <c r="O485" t="s">
        <v>1991</v>
      </c>
      <c r="Q485" s="16"/>
      <c r="U485" s="16"/>
    </row>
    <row r="486" spans="1:21" ht="15">
      <c r="A486" t="s">
        <v>1403</v>
      </c>
      <c r="B486" t="s">
        <v>1404</v>
      </c>
      <c r="C486" t="s">
        <v>1405</v>
      </c>
      <c r="D486" s="31">
        <v>19500</v>
      </c>
      <c r="E486" t="s">
        <v>1983</v>
      </c>
      <c r="F486" t="s">
        <v>1984</v>
      </c>
      <c r="G486" t="s">
        <v>1985</v>
      </c>
      <c r="H486" s="31">
        <v>39000</v>
      </c>
      <c r="I486" t="s">
        <v>1986</v>
      </c>
      <c r="J486" t="s">
        <v>1987</v>
      </c>
      <c r="K486" t="s">
        <v>1988</v>
      </c>
      <c r="L486" s="31">
        <v>39000</v>
      </c>
      <c r="M486" t="s">
        <v>1989</v>
      </c>
      <c r="N486" t="s">
        <v>1990</v>
      </c>
      <c r="O486" t="s">
        <v>1991</v>
      </c>
      <c r="Q486" s="16"/>
      <c r="U486" s="16"/>
    </row>
    <row r="487" spans="1:21" ht="15">
      <c r="A487" t="s">
        <v>1406</v>
      </c>
      <c r="B487" t="s">
        <v>1407</v>
      </c>
      <c r="C487" t="s">
        <v>1408</v>
      </c>
      <c r="D487" s="31">
        <v>40000</v>
      </c>
      <c r="E487" t="s">
        <v>1983</v>
      </c>
      <c r="F487" t="s">
        <v>1984</v>
      </c>
      <c r="G487" t="s">
        <v>1985</v>
      </c>
      <c r="H487" s="31">
        <v>80000</v>
      </c>
      <c r="I487" t="s">
        <v>1986</v>
      </c>
      <c r="J487" t="s">
        <v>1987</v>
      </c>
      <c r="K487" t="s">
        <v>1988</v>
      </c>
      <c r="L487" s="31">
        <v>160000</v>
      </c>
      <c r="M487" t="s">
        <v>1989</v>
      </c>
      <c r="N487" t="s">
        <v>1990</v>
      </c>
      <c r="O487" t="s">
        <v>1991</v>
      </c>
      <c r="Q487" s="16"/>
      <c r="U487" s="16"/>
    </row>
    <row r="488" spans="1:21" ht="15">
      <c r="A488" t="s">
        <v>1409</v>
      </c>
      <c r="B488" t="s">
        <v>1410</v>
      </c>
      <c r="C488" t="s">
        <v>1411</v>
      </c>
      <c r="D488" s="31">
        <v>31250</v>
      </c>
      <c r="E488" t="s">
        <v>1983</v>
      </c>
      <c r="F488" t="s">
        <v>1984</v>
      </c>
      <c r="G488" t="s">
        <v>1985</v>
      </c>
      <c r="H488" s="31">
        <v>62500</v>
      </c>
      <c r="I488" t="s">
        <v>1986</v>
      </c>
      <c r="J488" t="s">
        <v>1987</v>
      </c>
      <c r="K488" t="s">
        <v>1988</v>
      </c>
      <c r="L488" s="31">
        <v>125000</v>
      </c>
      <c r="M488" t="s">
        <v>1992</v>
      </c>
      <c r="N488" t="s">
        <v>1993</v>
      </c>
      <c r="O488" t="s">
        <v>1991</v>
      </c>
      <c r="Q488" s="16"/>
      <c r="U488" s="16"/>
    </row>
    <row r="489" spans="1:21" ht="15">
      <c r="A489" t="s">
        <v>1412</v>
      </c>
      <c r="B489" t="s">
        <v>1413</v>
      </c>
      <c r="C489" t="s">
        <v>88</v>
      </c>
      <c r="D489" s="31">
        <v>15750</v>
      </c>
      <c r="E489" t="s">
        <v>1983</v>
      </c>
      <c r="F489" t="s">
        <v>1984</v>
      </c>
      <c r="G489" t="s">
        <v>1985</v>
      </c>
      <c r="H489" s="31">
        <v>31500</v>
      </c>
      <c r="I489" t="s">
        <v>1986</v>
      </c>
      <c r="J489" t="s">
        <v>1987</v>
      </c>
      <c r="K489" t="s">
        <v>1988</v>
      </c>
      <c r="L489" s="31">
        <v>31500</v>
      </c>
      <c r="M489" t="s">
        <v>1989</v>
      </c>
      <c r="N489" t="s">
        <v>1990</v>
      </c>
      <c r="O489" t="s">
        <v>1991</v>
      </c>
      <c r="Q489" s="16"/>
      <c r="U489" s="16"/>
    </row>
    <row r="490" spans="1:21" ht="15">
      <c r="A490" t="s">
        <v>1416</v>
      </c>
      <c r="B490" t="s">
        <v>1415</v>
      </c>
      <c r="C490" t="s">
        <v>17</v>
      </c>
      <c r="D490" s="31">
        <v>40000</v>
      </c>
      <c r="E490" t="s">
        <v>1983</v>
      </c>
      <c r="F490" t="s">
        <v>1984</v>
      </c>
      <c r="G490" t="s">
        <v>1985</v>
      </c>
      <c r="H490" s="31">
        <v>80000</v>
      </c>
      <c r="I490" t="s">
        <v>1986</v>
      </c>
      <c r="J490" t="s">
        <v>1987</v>
      </c>
      <c r="K490" t="s">
        <v>1988</v>
      </c>
      <c r="L490" s="31">
        <v>160000</v>
      </c>
      <c r="M490" t="s">
        <v>1992</v>
      </c>
      <c r="N490" t="s">
        <v>1993</v>
      </c>
      <c r="O490" t="s">
        <v>1991</v>
      </c>
      <c r="Q490" s="16"/>
      <c r="U490" s="16"/>
    </row>
    <row r="491" spans="1:21" ht="15">
      <c r="A491" t="s">
        <v>1414</v>
      </c>
      <c r="B491" t="s">
        <v>1415</v>
      </c>
      <c r="C491" t="s">
        <v>147</v>
      </c>
      <c r="D491" s="31">
        <v>48000</v>
      </c>
      <c r="E491" t="s">
        <v>1983</v>
      </c>
      <c r="F491" t="s">
        <v>1984</v>
      </c>
      <c r="G491" t="s">
        <v>1985</v>
      </c>
      <c r="H491" s="31">
        <v>96000</v>
      </c>
      <c r="I491" t="s">
        <v>1986</v>
      </c>
      <c r="J491" t="s">
        <v>1987</v>
      </c>
      <c r="K491" t="s">
        <v>1988</v>
      </c>
      <c r="L491" s="31">
        <v>192000</v>
      </c>
      <c r="M491" t="s">
        <v>1989</v>
      </c>
      <c r="N491" t="s">
        <v>1990</v>
      </c>
      <c r="O491" t="s">
        <v>1991</v>
      </c>
      <c r="Q491" s="16"/>
      <c r="U491" s="16"/>
    </row>
    <row r="492" spans="1:21" ht="15">
      <c r="A492" t="s">
        <v>1417</v>
      </c>
      <c r="B492" t="s">
        <v>1418</v>
      </c>
      <c r="C492" t="s">
        <v>1419</v>
      </c>
      <c r="D492" s="31">
        <v>18000</v>
      </c>
      <c r="E492" t="s">
        <v>1983</v>
      </c>
      <c r="F492" t="s">
        <v>1984</v>
      </c>
      <c r="G492" t="s">
        <v>1985</v>
      </c>
      <c r="H492" s="31">
        <v>36000</v>
      </c>
      <c r="I492" t="s">
        <v>1986</v>
      </c>
      <c r="J492" t="s">
        <v>1987</v>
      </c>
      <c r="K492" t="s">
        <v>1988</v>
      </c>
      <c r="L492" s="31">
        <v>72000</v>
      </c>
      <c r="M492" t="s">
        <v>1992</v>
      </c>
      <c r="N492" t="s">
        <v>1993</v>
      </c>
      <c r="O492" t="s">
        <v>1991</v>
      </c>
      <c r="Q492" s="16"/>
      <c r="U492" s="16"/>
    </row>
    <row r="493" spans="1:21" ht="15">
      <c r="A493" t="s">
        <v>1420</v>
      </c>
      <c r="B493" t="s">
        <v>1421</v>
      </c>
      <c r="C493" t="s">
        <v>69</v>
      </c>
      <c r="D493" s="31">
        <v>3900</v>
      </c>
      <c r="E493" t="s">
        <v>1983</v>
      </c>
      <c r="F493" t="s">
        <v>1984</v>
      </c>
      <c r="G493" t="s">
        <v>1985</v>
      </c>
      <c r="H493" s="32"/>
      <c r="L493" s="31">
        <v>3900</v>
      </c>
      <c r="M493" t="s">
        <v>1989</v>
      </c>
      <c r="N493" t="s">
        <v>1990</v>
      </c>
      <c r="O493" t="s">
        <v>1991</v>
      </c>
      <c r="Q493" s="16"/>
      <c r="U493" s="16"/>
    </row>
    <row r="494" spans="1:21" ht="15">
      <c r="A494" t="s">
        <v>1422</v>
      </c>
      <c r="B494" t="s">
        <v>1423</v>
      </c>
      <c r="C494" t="s">
        <v>1424</v>
      </c>
      <c r="D494" s="31">
        <v>4500</v>
      </c>
      <c r="E494" t="s">
        <v>1983</v>
      </c>
      <c r="F494" t="s">
        <v>1984</v>
      </c>
      <c r="G494" t="s">
        <v>1985</v>
      </c>
      <c r="H494" s="32"/>
      <c r="L494" s="31">
        <v>9000</v>
      </c>
      <c r="M494" t="s">
        <v>1992</v>
      </c>
      <c r="N494" t="s">
        <v>1993</v>
      </c>
      <c r="O494" t="s">
        <v>1991</v>
      </c>
      <c r="Q494" s="16"/>
      <c r="U494" s="16"/>
    </row>
    <row r="495" spans="1:21" ht="15">
      <c r="A495" t="s">
        <v>1425</v>
      </c>
      <c r="B495" t="s">
        <v>1426</v>
      </c>
      <c r="C495" t="s">
        <v>1427</v>
      </c>
      <c r="D495" s="31">
        <v>6375</v>
      </c>
      <c r="E495" t="s">
        <v>1983</v>
      </c>
      <c r="F495" t="s">
        <v>1984</v>
      </c>
      <c r="G495" t="s">
        <v>1985</v>
      </c>
      <c r="H495" s="31">
        <v>12750</v>
      </c>
      <c r="I495" t="s">
        <v>1986</v>
      </c>
      <c r="J495" t="s">
        <v>1987</v>
      </c>
      <c r="K495" t="s">
        <v>1988</v>
      </c>
      <c r="L495" s="31">
        <v>12750</v>
      </c>
      <c r="M495" t="s">
        <v>1989</v>
      </c>
      <c r="N495" t="s">
        <v>1990</v>
      </c>
      <c r="O495" t="s">
        <v>1991</v>
      </c>
      <c r="Q495" s="16"/>
      <c r="U495" s="16"/>
    </row>
    <row r="496" spans="1:21" ht="15">
      <c r="A496" t="s">
        <v>1428</v>
      </c>
      <c r="B496" t="s">
        <v>1429</v>
      </c>
      <c r="C496" t="s">
        <v>151</v>
      </c>
      <c r="D496" s="31">
        <v>9000</v>
      </c>
      <c r="E496" t="s">
        <v>1983</v>
      </c>
      <c r="F496" t="s">
        <v>1984</v>
      </c>
      <c r="G496" t="s">
        <v>1985</v>
      </c>
      <c r="H496" s="31">
        <v>18000</v>
      </c>
      <c r="I496" t="s">
        <v>1986</v>
      </c>
      <c r="J496" t="s">
        <v>1987</v>
      </c>
      <c r="K496" t="s">
        <v>1988</v>
      </c>
      <c r="L496" s="31">
        <v>18000</v>
      </c>
      <c r="M496" t="s">
        <v>1989</v>
      </c>
      <c r="N496" t="s">
        <v>1990</v>
      </c>
      <c r="O496" t="s">
        <v>1991</v>
      </c>
      <c r="Q496" s="16"/>
      <c r="U496" s="16"/>
    </row>
    <row r="497" spans="1:21" ht="15">
      <c r="A497" t="s">
        <v>1430</v>
      </c>
      <c r="B497" t="s">
        <v>1431</v>
      </c>
      <c r="C497" t="s">
        <v>1432</v>
      </c>
      <c r="D497" s="31">
        <v>6275</v>
      </c>
      <c r="E497" t="s">
        <v>1983</v>
      </c>
      <c r="F497" t="s">
        <v>1984</v>
      </c>
      <c r="G497" t="s">
        <v>1985</v>
      </c>
      <c r="H497" s="31">
        <v>12550</v>
      </c>
      <c r="I497" t="s">
        <v>1986</v>
      </c>
      <c r="J497" t="s">
        <v>1987</v>
      </c>
      <c r="K497" t="s">
        <v>1988</v>
      </c>
      <c r="L497" s="31">
        <v>12550</v>
      </c>
      <c r="M497" t="s">
        <v>1989</v>
      </c>
      <c r="N497" t="s">
        <v>1990</v>
      </c>
      <c r="O497" t="s">
        <v>1991</v>
      </c>
      <c r="Q497" s="16"/>
      <c r="U497" s="16"/>
    </row>
    <row r="498" spans="1:21" ht="15">
      <c r="A498" t="s">
        <v>1433</v>
      </c>
      <c r="B498" t="s">
        <v>153</v>
      </c>
      <c r="C498" t="s">
        <v>102</v>
      </c>
      <c r="D498" s="31">
        <v>3750</v>
      </c>
      <c r="E498" t="s">
        <v>1983</v>
      </c>
      <c r="F498" t="s">
        <v>1984</v>
      </c>
      <c r="G498" t="s">
        <v>1985</v>
      </c>
      <c r="H498" s="32"/>
      <c r="L498" s="31">
        <v>3750</v>
      </c>
      <c r="M498" t="s">
        <v>1989</v>
      </c>
      <c r="N498" t="s">
        <v>1990</v>
      </c>
      <c r="O498" t="s">
        <v>1991</v>
      </c>
      <c r="Q498" s="16"/>
      <c r="U498" s="16"/>
    </row>
    <row r="499" spans="1:21" ht="15">
      <c r="A499" t="s">
        <v>1434</v>
      </c>
      <c r="B499" t="s">
        <v>1435</v>
      </c>
      <c r="C499" t="s">
        <v>1436</v>
      </c>
      <c r="D499" s="31">
        <v>11250</v>
      </c>
      <c r="E499" t="s">
        <v>1983</v>
      </c>
      <c r="F499" t="s">
        <v>1984</v>
      </c>
      <c r="G499" t="s">
        <v>1985</v>
      </c>
      <c r="H499" s="31">
        <v>22500</v>
      </c>
      <c r="I499" t="s">
        <v>1986</v>
      </c>
      <c r="J499" t="s">
        <v>1987</v>
      </c>
      <c r="K499" t="s">
        <v>1988</v>
      </c>
      <c r="L499" s="31">
        <v>22500</v>
      </c>
      <c r="M499" t="s">
        <v>1989</v>
      </c>
      <c r="N499" t="s">
        <v>1990</v>
      </c>
      <c r="O499" t="s">
        <v>1991</v>
      </c>
      <c r="Q499" s="16"/>
      <c r="U499" s="16"/>
    </row>
    <row r="500" spans="1:21" ht="15">
      <c r="A500" t="s">
        <v>1437</v>
      </c>
      <c r="B500" t="s">
        <v>1438</v>
      </c>
      <c r="C500" t="s">
        <v>1439</v>
      </c>
      <c r="D500" s="31">
        <v>8125</v>
      </c>
      <c r="E500" t="s">
        <v>1983</v>
      </c>
      <c r="F500" t="s">
        <v>1984</v>
      </c>
      <c r="G500" t="s">
        <v>1985</v>
      </c>
      <c r="H500" s="31">
        <v>16250</v>
      </c>
      <c r="I500" t="s">
        <v>1986</v>
      </c>
      <c r="J500" t="s">
        <v>1987</v>
      </c>
      <c r="K500" t="s">
        <v>1988</v>
      </c>
      <c r="L500" s="31">
        <v>16250</v>
      </c>
      <c r="M500" t="s">
        <v>1989</v>
      </c>
      <c r="N500" t="s">
        <v>1990</v>
      </c>
      <c r="O500" t="s">
        <v>1991</v>
      </c>
      <c r="Q500" s="16"/>
      <c r="U500" s="16"/>
    </row>
    <row r="501" spans="1:21" ht="15">
      <c r="A501" t="s">
        <v>1440</v>
      </c>
      <c r="B501" t="s">
        <v>1441</v>
      </c>
      <c r="C501" t="s">
        <v>1442</v>
      </c>
      <c r="D501" s="31">
        <v>11250</v>
      </c>
      <c r="E501" t="s">
        <v>1983</v>
      </c>
      <c r="F501" t="s">
        <v>1984</v>
      </c>
      <c r="G501" t="s">
        <v>1985</v>
      </c>
      <c r="H501" s="31">
        <v>22500</v>
      </c>
      <c r="I501" t="s">
        <v>1986</v>
      </c>
      <c r="J501" t="s">
        <v>1987</v>
      </c>
      <c r="K501" t="s">
        <v>1988</v>
      </c>
      <c r="L501" s="31">
        <v>22500</v>
      </c>
      <c r="M501" t="s">
        <v>1989</v>
      </c>
      <c r="N501" t="s">
        <v>1990</v>
      </c>
      <c r="O501" t="s">
        <v>1991</v>
      </c>
      <c r="Q501" s="16"/>
      <c r="U501" s="16"/>
    </row>
    <row r="502" spans="1:21" ht="15">
      <c r="A502" t="s">
        <v>1443</v>
      </c>
      <c r="B502" t="s">
        <v>1444</v>
      </c>
      <c r="C502" t="s">
        <v>1445</v>
      </c>
      <c r="D502" s="31">
        <v>19500</v>
      </c>
      <c r="E502" t="s">
        <v>1983</v>
      </c>
      <c r="F502" t="s">
        <v>1984</v>
      </c>
      <c r="G502" t="s">
        <v>1985</v>
      </c>
      <c r="H502" s="31">
        <v>39000</v>
      </c>
      <c r="I502" t="s">
        <v>1986</v>
      </c>
      <c r="J502" t="s">
        <v>1987</v>
      </c>
      <c r="K502" t="s">
        <v>1988</v>
      </c>
      <c r="L502" s="31">
        <v>39000</v>
      </c>
      <c r="M502" t="s">
        <v>1989</v>
      </c>
      <c r="N502" t="s">
        <v>1990</v>
      </c>
      <c r="O502" t="s">
        <v>1991</v>
      </c>
      <c r="Q502" s="16"/>
      <c r="U502" s="16"/>
    </row>
    <row r="503" spans="1:21" ht="15">
      <c r="A503" t="s">
        <v>1446</v>
      </c>
      <c r="B503" t="s">
        <v>1447</v>
      </c>
      <c r="C503" t="s">
        <v>59</v>
      </c>
      <c r="D503" s="31">
        <v>9075</v>
      </c>
      <c r="E503" t="s">
        <v>1983</v>
      </c>
      <c r="F503" t="s">
        <v>1984</v>
      </c>
      <c r="G503" t="s">
        <v>1985</v>
      </c>
      <c r="H503" s="31">
        <v>18150</v>
      </c>
      <c r="I503" t="s">
        <v>1986</v>
      </c>
      <c r="J503" t="s">
        <v>1987</v>
      </c>
      <c r="K503" t="s">
        <v>1988</v>
      </c>
      <c r="L503" s="31">
        <v>18150</v>
      </c>
      <c r="M503" t="s">
        <v>1989</v>
      </c>
      <c r="N503" t="s">
        <v>1990</v>
      </c>
      <c r="O503" t="s">
        <v>1991</v>
      </c>
      <c r="Q503" s="17"/>
      <c r="U503" s="17"/>
    </row>
    <row r="504" spans="1:21" ht="15">
      <c r="A504" t="s">
        <v>1448</v>
      </c>
      <c r="B504" t="s">
        <v>1449</v>
      </c>
      <c r="C504" t="s">
        <v>1450</v>
      </c>
      <c r="D504" s="31">
        <v>19500</v>
      </c>
      <c r="E504" t="s">
        <v>1983</v>
      </c>
      <c r="F504" t="s">
        <v>1984</v>
      </c>
      <c r="G504" t="s">
        <v>1985</v>
      </c>
      <c r="H504" s="31">
        <v>39000</v>
      </c>
      <c r="I504" t="s">
        <v>1986</v>
      </c>
      <c r="J504" t="s">
        <v>1987</v>
      </c>
      <c r="K504" t="s">
        <v>1988</v>
      </c>
      <c r="L504" s="31">
        <v>39000</v>
      </c>
      <c r="M504" t="s">
        <v>1989</v>
      </c>
      <c r="N504" t="s">
        <v>1990</v>
      </c>
      <c r="O504" t="s">
        <v>1991</v>
      </c>
      <c r="Q504" s="16"/>
      <c r="U504" s="16"/>
    </row>
    <row r="505" spans="1:21" ht="15">
      <c r="A505" t="s">
        <v>1451</v>
      </c>
      <c r="B505" t="s">
        <v>1452</v>
      </c>
      <c r="C505" t="s">
        <v>1453</v>
      </c>
      <c r="D505" s="31">
        <v>28250</v>
      </c>
      <c r="E505" t="s">
        <v>1983</v>
      </c>
      <c r="F505" t="s">
        <v>1984</v>
      </c>
      <c r="G505" t="s">
        <v>1985</v>
      </c>
      <c r="H505" s="31">
        <v>25750</v>
      </c>
      <c r="I505" t="s">
        <v>1986</v>
      </c>
      <c r="J505" t="s">
        <v>1987</v>
      </c>
      <c r="K505" t="s">
        <v>1988</v>
      </c>
      <c r="L505" s="31">
        <v>72000</v>
      </c>
      <c r="M505" t="s">
        <v>1992</v>
      </c>
      <c r="N505" t="s">
        <v>1993</v>
      </c>
      <c r="O505" t="s">
        <v>1991</v>
      </c>
      <c r="Q505" s="16"/>
      <c r="U505" s="16"/>
    </row>
    <row r="506" spans="1:21" ht="15">
      <c r="A506" t="s">
        <v>1454</v>
      </c>
      <c r="B506" t="s">
        <v>1455</v>
      </c>
      <c r="C506" t="s">
        <v>1456</v>
      </c>
      <c r="D506" s="31">
        <v>18000</v>
      </c>
      <c r="E506" t="s">
        <v>1983</v>
      </c>
      <c r="F506" t="s">
        <v>1984</v>
      </c>
      <c r="G506" t="s">
        <v>1985</v>
      </c>
      <c r="H506" s="31">
        <v>36000</v>
      </c>
      <c r="I506" t="s">
        <v>1986</v>
      </c>
      <c r="J506" t="s">
        <v>1987</v>
      </c>
      <c r="K506" t="s">
        <v>1988</v>
      </c>
      <c r="L506" s="31">
        <v>72000</v>
      </c>
      <c r="M506" t="s">
        <v>1992</v>
      </c>
      <c r="N506" t="s">
        <v>1993</v>
      </c>
      <c r="O506" t="s">
        <v>1991</v>
      </c>
      <c r="Q506" s="16"/>
      <c r="U506" s="16"/>
    </row>
    <row r="507" spans="1:21" ht="15">
      <c r="A507" t="s">
        <v>1457</v>
      </c>
      <c r="B507" t="s">
        <v>1458</v>
      </c>
      <c r="C507" t="s">
        <v>60</v>
      </c>
      <c r="D507" s="31">
        <v>9750</v>
      </c>
      <c r="E507" t="s">
        <v>1983</v>
      </c>
      <c r="F507" t="s">
        <v>1984</v>
      </c>
      <c r="G507" t="s">
        <v>1985</v>
      </c>
      <c r="H507" s="31">
        <v>19500</v>
      </c>
      <c r="I507" t="s">
        <v>1986</v>
      </c>
      <c r="J507" t="s">
        <v>1987</v>
      </c>
      <c r="K507" t="s">
        <v>1988</v>
      </c>
      <c r="L507" s="31">
        <v>19500</v>
      </c>
      <c r="M507" t="s">
        <v>1989</v>
      </c>
      <c r="N507" t="s">
        <v>1990</v>
      </c>
      <c r="O507" t="s">
        <v>1991</v>
      </c>
      <c r="Q507" s="16"/>
      <c r="U507" s="16"/>
    </row>
    <row r="508" spans="1:21" ht="15">
      <c r="A508" t="s">
        <v>1459</v>
      </c>
      <c r="B508" t="s">
        <v>1460</v>
      </c>
      <c r="C508" t="s">
        <v>1461</v>
      </c>
      <c r="D508" s="31">
        <v>11250</v>
      </c>
      <c r="E508" t="s">
        <v>1983</v>
      </c>
      <c r="F508" t="s">
        <v>1984</v>
      </c>
      <c r="G508" t="s">
        <v>1985</v>
      </c>
      <c r="H508" s="31">
        <v>22500</v>
      </c>
      <c r="I508" t="s">
        <v>1986</v>
      </c>
      <c r="J508" t="s">
        <v>1987</v>
      </c>
      <c r="K508" t="s">
        <v>1988</v>
      </c>
      <c r="L508" s="31">
        <v>45000</v>
      </c>
      <c r="M508" t="s">
        <v>1992</v>
      </c>
      <c r="N508" t="s">
        <v>1993</v>
      </c>
      <c r="O508" t="s">
        <v>1991</v>
      </c>
      <c r="Q508" s="16"/>
      <c r="U508" s="16"/>
    </row>
    <row r="509" spans="1:21" ht="15">
      <c r="A509" t="s">
        <v>1462</v>
      </c>
      <c r="B509" t="s">
        <v>1463</v>
      </c>
      <c r="C509" t="s">
        <v>1464</v>
      </c>
      <c r="D509" s="31">
        <v>19500</v>
      </c>
      <c r="E509" t="s">
        <v>1983</v>
      </c>
      <c r="F509" t="s">
        <v>1984</v>
      </c>
      <c r="G509" t="s">
        <v>1985</v>
      </c>
      <c r="H509" s="31">
        <v>39000</v>
      </c>
      <c r="I509" t="s">
        <v>1986</v>
      </c>
      <c r="J509" t="s">
        <v>1987</v>
      </c>
      <c r="K509" t="s">
        <v>1988</v>
      </c>
      <c r="L509" s="31">
        <v>39000</v>
      </c>
      <c r="M509" t="s">
        <v>1989</v>
      </c>
      <c r="N509" t="s">
        <v>1990</v>
      </c>
      <c r="O509" t="s">
        <v>1991</v>
      </c>
      <c r="Q509" s="16"/>
      <c r="U509" s="16"/>
    </row>
    <row r="510" spans="1:21" ht="15">
      <c r="A510" t="s">
        <v>1465</v>
      </c>
      <c r="B510" t="s">
        <v>1466</v>
      </c>
      <c r="C510" t="s">
        <v>1467</v>
      </c>
      <c r="D510" s="31">
        <v>11250</v>
      </c>
      <c r="E510" t="s">
        <v>1983</v>
      </c>
      <c r="F510" t="s">
        <v>1984</v>
      </c>
      <c r="G510" t="s">
        <v>1985</v>
      </c>
      <c r="H510" s="31">
        <v>22500</v>
      </c>
      <c r="I510" t="s">
        <v>1986</v>
      </c>
      <c r="J510" t="s">
        <v>1987</v>
      </c>
      <c r="K510" t="s">
        <v>1988</v>
      </c>
      <c r="L510" s="31">
        <v>45000</v>
      </c>
      <c r="M510" t="s">
        <v>1992</v>
      </c>
      <c r="N510" t="s">
        <v>1993</v>
      </c>
      <c r="O510" t="s">
        <v>1991</v>
      </c>
      <c r="Q510" s="16"/>
      <c r="U510" s="16"/>
    </row>
    <row r="511" spans="1:21" ht="15">
      <c r="A511" t="s">
        <v>1468</v>
      </c>
      <c r="B511" t="s">
        <v>1469</v>
      </c>
      <c r="C511" t="s">
        <v>1470</v>
      </c>
      <c r="D511" s="31">
        <v>31250</v>
      </c>
      <c r="E511" t="s">
        <v>1983</v>
      </c>
      <c r="F511" t="s">
        <v>1984</v>
      </c>
      <c r="G511" t="s">
        <v>1985</v>
      </c>
      <c r="H511" s="31">
        <v>62500</v>
      </c>
      <c r="I511" t="s">
        <v>1986</v>
      </c>
      <c r="J511" t="s">
        <v>1987</v>
      </c>
      <c r="K511" t="s">
        <v>1988</v>
      </c>
      <c r="L511" s="31">
        <v>125000</v>
      </c>
      <c r="M511" t="s">
        <v>1992</v>
      </c>
      <c r="N511" t="s">
        <v>1993</v>
      </c>
      <c r="O511" t="s">
        <v>1991</v>
      </c>
      <c r="Q511" s="16"/>
      <c r="U511" s="16"/>
    </row>
    <row r="512" spans="1:21" ht="15">
      <c r="A512" t="s">
        <v>1471</v>
      </c>
      <c r="B512" t="s">
        <v>1472</v>
      </c>
      <c r="C512" t="s">
        <v>1473</v>
      </c>
      <c r="D512" s="31">
        <v>11250</v>
      </c>
      <c r="E512" t="s">
        <v>1983</v>
      </c>
      <c r="F512" t="s">
        <v>1984</v>
      </c>
      <c r="G512" t="s">
        <v>1985</v>
      </c>
      <c r="H512" s="31">
        <v>22500</v>
      </c>
      <c r="I512" t="s">
        <v>1986</v>
      </c>
      <c r="J512" t="s">
        <v>1987</v>
      </c>
      <c r="K512" t="s">
        <v>1988</v>
      </c>
      <c r="L512" s="31">
        <v>45000</v>
      </c>
      <c r="M512" t="s">
        <v>1992</v>
      </c>
      <c r="N512" t="s">
        <v>1993</v>
      </c>
      <c r="O512" t="s">
        <v>1991</v>
      </c>
      <c r="Q512" s="16"/>
      <c r="U512" s="16"/>
    </row>
    <row r="513" spans="1:21" ht="15">
      <c r="A513" t="s">
        <v>1474</v>
      </c>
      <c r="B513" t="s">
        <v>1475</v>
      </c>
      <c r="C513" t="s">
        <v>1476</v>
      </c>
      <c r="D513" s="31">
        <v>19500</v>
      </c>
      <c r="E513" t="s">
        <v>1983</v>
      </c>
      <c r="F513" t="s">
        <v>1984</v>
      </c>
      <c r="G513" t="s">
        <v>1985</v>
      </c>
      <c r="H513" s="31">
        <v>39000</v>
      </c>
      <c r="I513" t="s">
        <v>1986</v>
      </c>
      <c r="J513" t="s">
        <v>1987</v>
      </c>
      <c r="K513" t="s">
        <v>1988</v>
      </c>
      <c r="L513" s="31">
        <v>39000</v>
      </c>
      <c r="M513" t="s">
        <v>1989</v>
      </c>
      <c r="N513" t="s">
        <v>1990</v>
      </c>
      <c r="O513" t="s">
        <v>1991</v>
      </c>
      <c r="Q513" s="16"/>
      <c r="U513" s="16"/>
    </row>
    <row r="514" spans="1:21" ht="15">
      <c r="A514" t="s">
        <v>1477</v>
      </c>
      <c r="B514" t="s">
        <v>1478</v>
      </c>
      <c r="C514" t="s">
        <v>1479</v>
      </c>
      <c r="D514" s="31">
        <v>3750</v>
      </c>
      <c r="E514" t="s">
        <v>1983</v>
      </c>
      <c r="F514" t="s">
        <v>1984</v>
      </c>
      <c r="G514" t="s">
        <v>1985</v>
      </c>
      <c r="H514" s="32"/>
      <c r="L514" s="31">
        <v>7500</v>
      </c>
      <c r="M514" t="s">
        <v>1992</v>
      </c>
      <c r="N514" t="s">
        <v>1993</v>
      </c>
      <c r="O514" t="s">
        <v>1991</v>
      </c>
      <c r="Q514" s="16"/>
      <c r="U514" s="16"/>
    </row>
    <row r="515" spans="1:21" ht="15">
      <c r="A515" t="s">
        <v>1482</v>
      </c>
      <c r="B515" t="s">
        <v>179</v>
      </c>
      <c r="C515" t="s">
        <v>1483</v>
      </c>
      <c r="D515" s="31">
        <v>40000</v>
      </c>
      <c r="E515" t="s">
        <v>1983</v>
      </c>
      <c r="F515" t="s">
        <v>1984</v>
      </c>
      <c r="G515" t="s">
        <v>1985</v>
      </c>
      <c r="H515" s="31">
        <v>80000</v>
      </c>
      <c r="I515" t="s">
        <v>1986</v>
      </c>
      <c r="J515" t="s">
        <v>1987</v>
      </c>
      <c r="K515" t="s">
        <v>1988</v>
      </c>
      <c r="L515" s="31">
        <v>160000</v>
      </c>
      <c r="M515" t="s">
        <v>1992</v>
      </c>
      <c r="N515" t="s">
        <v>1993</v>
      </c>
      <c r="O515" t="s">
        <v>1991</v>
      </c>
      <c r="Q515" s="16"/>
      <c r="U515" s="16"/>
    </row>
    <row r="516" spans="1:21" ht="15">
      <c r="A516" t="s">
        <v>1480</v>
      </c>
      <c r="B516" t="s">
        <v>179</v>
      </c>
      <c r="C516" t="s">
        <v>1481</v>
      </c>
      <c r="D516" s="31">
        <v>22500</v>
      </c>
      <c r="E516" t="s">
        <v>1983</v>
      </c>
      <c r="F516" t="s">
        <v>1984</v>
      </c>
      <c r="G516" t="s">
        <v>1985</v>
      </c>
      <c r="H516" s="31">
        <v>45000</v>
      </c>
      <c r="I516" t="s">
        <v>1986</v>
      </c>
      <c r="J516" t="s">
        <v>1987</v>
      </c>
      <c r="K516" t="s">
        <v>1988</v>
      </c>
      <c r="L516" s="31">
        <v>90000</v>
      </c>
      <c r="M516" t="s">
        <v>1992</v>
      </c>
      <c r="N516" t="s">
        <v>1993</v>
      </c>
      <c r="O516" t="s">
        <v>1991</v>
      </c>
      <c r="Q516" s="16"/>
      <c r="U516" s="16"/>
    </row>
    <row r="517" spans="1:21" ht="15">
      <c r="A517" t="s">
        <v>1484</v>
      </c>
      <c r="B517" t="s">
        <v>1485</v>
      </c>
      <c r="C517" t="s">
        <v>96</v>
      </c>
      <c r="D517" s="31">
        <v>3750</v>
      </c>
      <c r="E517" t="s">
        <v>1983</v>
      </c>
      <c r="F517" t="s">
        <v>1984</v>
      </c>
      <c r="G517" t="s">
        <v>1985</v>
      </c>
      <c r="H517" s="31">
        <v>7500</v>
      </c>
      <c r="I517" t="s">
        <v>1986</v>
      </c>
      <c r="J517" t="s">
        <v>1987</v>
      </c>
      <c r="K517" t="s">
        <v>1988</v>
      </c>
      <c r="L517" s="31">
        <v>7500</v>
      </c>
      <c r="M517" t="s">
        <v>1989</v>
      </c>
      <c r="N517" t="s">
        <v>1990</v>
      </c>
      <c r="O517" t="s">
        <v>1991</v>
      </c>
      <c r="Q517" s="16"/>
      <c r="U517" s="16"/>
    </row>
    <row r="518" spans="1:21" ht="15">
      <c r="A518" t="s">
        <v>1486</v>
      </c>
      <c r="B518" t="s">
        <v>1487</v>
      </c>
      <c r="C518" t="s">
        <v>1488</v>
      </c>
      <c r="D518" s="31">
        <v>40000</v>
      </c>
      <c r="E518" t="s">
        <v>1983</v>
      </c>
      <c r="F518" t="s">
        <v>1984</v>
      </c>
      <c r="G518" t="s">
        <v>1985</v>
      </c>
      <c r="H518" s="31">
        <v>80000</v>
      </c>
      <c r="I518" t="s">
        <v>1986</v>
      </c>
      <c r="J518" t="s">
        <v>1987</v>
      </c>
      <c r="K518" t="s">
        <v>1988</v>
      </c>
      <c r="L518" s="31">
        <v>160000</v>
      </c>
      <c r="M518" t="s">
        <v>1989</v>
      </c>
      <c r="N518" t="s">
        <v>1990</v>
      </c>
      <c r="O518" t="s">
        <v>1991</v>
      </c>
      <c r="Q518" s="16"/>
      <c r="U518" s="16"/>
    </row>
    <row r="519" spans="1:21" ht="15">
      <c r="A519" t="s">
        <v>1489</v>
      </c>
      <c r="B519" t="s">
        <v>1490</v>
      </c>
      <c r="C519" t="s">
        <v>1491</v>
      </c>
      <c r="D519" s="31">
        <v>18000</v>
      </c>
      <c r="E519" t="s">
        <v>1983</v>
      </c>
      <c r="F519" t="s">
        <v>1984</v>
      </c>
      <c r="G519" t="s">
        <v>1985</v>
      </c>
      <c r="H519" s="31">
        <v>36000</v>
      </c>
      <c r="I519" t="s">
        <v>1986</v>
      </c>
      <c r="J519" t="s">
        <v>1987</v>
      </c>
      <c r="K519" t="s">
        <v>1988</v>
      </c>
      <c r="L519" s="31">
        <v>72000</v>
      </c>
      <c r="M519" t="s">
        <v>1992</v>
      </c>
      <c r="N519" t="s">
        <v>1993</v>
      </c>
      <c r="O519" t="s">
        <v>1991</v>
      </c>
      <c r="Q519" s="16"/>
      <c r="U519" s="16"/>
    </row>
    <row r="520" spans="1:21" ht="15">
      <c r="A520" t="s">
        <v>1492</v>
      </c>
      <c r="B520" t="s">
        <v>1493</v>
      </c>
      <c r="C520" t="s">
        <v>1494</v>
      </c>
      <c r="D520" s="31">
        <v>15750</v>
      </c>
      <c r="E520" t="s">
        <v>1983</v>
      </c>
      <c r="F520" t="s">
        <v>1984</v>
      </c>
      <c r="G520" t="s">
        <v>1985</v>
      </c>
      <c r="H520" s="31">
        <v>31500</v>
      </c>
      <c r="I520" t="s">
        <v>1986</v>
      </c>
      <c r="J520" t="s">
        <v>1987</v>
      </c>
      <c r="K520" t="s">
        <v>1988</v>
      </c>
      <c r="L520" s="31">
        <v>31500</v>
      </c>
      <c r="M520" t="s">
        <v>1989</v>
      </c>
      <c r="N520" t="s">
        <v>1990</v>
      </c>
      <c r="O520" t="s">
        <v>1991</v>
      </c>
      <c r="Q520" s="16"/>
      <c r="U520" s="16"/>
    </row>
    <row r="521" spans="1:21" ht="15">
      <c r="A521" t="s">
        <v>1495</v>
      </c>
      <c r="B521" t="s">
        <v>1496</v>
      </c>
      <c r="C521" t="s">
        <v>58</v>
      </c>
      <c r="D521" s="31">
        <v>9750</v>
      </c>
      <c r="E521" t="s">
        <v>1983</v>
      </c>
      <c r="F521" t="s">
        <v>1984</v>
      </c>
      <c r="G521" t="s">
        <v>1985</v>
      </c>
      <c r="H521" s="31">
        <v>19500</v>
      </c>
      <c r="I521" t="s">
        <v>1986</v>
      </c>
      <c r="J521" t="s">
        <v>1987</v>
      </c>
      <c r="K521" t="s">
        <v>1988</v>
      </c>
      <c r="L521" s="31">
        <v>19500</v>
      </c>
      <c r="M521" t="s">
        <v>1989</v>
      </c>
      <c r="N521" t="s">
        <v>1990</v>
      </c>
      <c r="O521" t="s">
        <v>1991</v>
      </c>
      <c r="Q521" s="16"/>
      <c r="U521" s="16"/>
    </row>
    <row r="522" spans="1:21" ht="15">
      <c r="A522" t="s">
        <v>1497</v>
      </c>
      <c r="B522" t="s">
        <v>1498</v>
      </c>
      <c r="C522" t="s">
        <v>1499</v>
      </c>
      <c r="D522" s="31">
        <v>19500</v>
      </c>
      <c r="E522" t="s">
        <v>1983</v>
      </c>
      <c r="F522" t="s">
        <v>1984</v>
      </c>
      <c r="G522" t="s">
        <v>1985</v>
      </c>
      <c r="H522" s="31">
        <v>39000</v>
      </c>
      <c r="I522" t="s">
        <v>1986</v>
      </c>
      <c r="J522" t="s">
        <v>1987</v>
      </c>
      <c r="K522" t="s">
        <v>1988</v>
      </c>
      <c r="L522" s="31">
        <v>39000</v>
      </c>
      <c r="M522" t="s">
        <v>1989</v>
      </c>
      <c r="N522" t="s">
        <v>1990</v>
      </c>
      <c r="O522" t="s">
        <v>1991</v>
      </c>
      <c r="Q522" s="16"/>
      <c r="U522" s="16"/>
    </row>
    <row r="523" spans="1:21" ht="15">
      <c r="A523" t="s">
        <v>1500</v>
      </c>
      <c r="B523" t="s">
        <v>1501</v>
      </c>
      <c r="C523" t="s">
        <v>1502</v>
      </c>
      <c r="D523" s="31">
        <v>15750</v>
      </c>
      <c r="E523" t="s">
        <v>1983</v>
      </c>
      <c r="F523" t="s">
        <v>1984</v>
      </c>
      <c r="G523" t="s">
        <v>1985</v>
      </c>
      <c r="H523" s="31">
        <v>31500</v>
      </c>
      <c r="I523" t="s">
        <v>1986</v>
      </c>
      <c r="J523" t="s">
        <v>1987</v>
      </c>
      <c r="K523" t="s">
        <v>1988</v>
      </c>
      <c r="L523" s="31">
        <v>31500</v>
      </c>
      <c r="M523" t="s">
        <v>1989</v>
      </c>
      <c r="N523" t="s">
        <v>1990</v>
      </c>
      <c r="O523" t="s">
        <v>1991</v>
      </c>
      <c r="Q523" s="16"/>
      <c r="U523" s="16"/>
    </row>
    <row r="524" spans="1:21" ht="15">
      <c r="A524" t="s">
        <v>1503</v>
      </c>
      <c r="B524" t="s">
        <v>1504</v>
      </c>
      <c r="C524" t="s">
        <v>79</v>
      </c>
      <c r="D524" s="31">
        <v>4824</v>
      </c>
      <c r="E524" t="s">
        <v>1983</v>
      </c>
      <c r="F524" t="s">
        <v>1984</v>
      </c>
      <c r="G524" t="s">
        <v>1985</v>
      </c>
      <c r="H524" s="31">
        <v>9649</v>
      </c>
      <c r="I524" t="s">
        <v>1986</v>
      </c>
      <c r="J524" t="s">
        <v>1987</v>
      </c>
      <c r="K524" t="s">
        <v>1988</v>
      </c>
      <c r="L524" s="31">
        <v>9649</v>
      </c>
      <c r="M524" t="s">
        <v>1989</v>
      </c>
      <c r="N524" t="s">
        <v>1990</v>
      </c>
      <c r="O524" t="s">
        <v>1991</v>
      </c>
      <c r="Q524" s="16"/>
      <c r="U524" s="16"/>
    </row>
    <row r="525" spans="1:21" ht="15">
      <c r="A525" t="s">
        <v>1505</v>
      </c>
      <c r="B525" t="s">
        <v>1506</v>
      </c>
      <c r="C525" t="s">
        <v>17</v>
      </c>
      <c r="D525" s="31">
        <v>9750</v>
      </c>
      <c r="E525" t="s">
        <v>1983</v>
      </c>
      <c r="F525" t="s">
        <v>1984</v>
      </c>
      <c r="G525" t="s">
        <v>1985</v>
      </c>
      <c r="H525" s="31">
        <v>19500</v>
      </c>
      <c r="I525" t="s">
        <v>1986</v>
      </c>
      <c r="J525" t="s">
        <v>1987</v>
      </c>
      <c r="K525" t="s">
        <v>1988</v>
      </c>
      <c r="L525" s="31">
        <v>19500</v>
      </c>
      <c r="M525" t="s">
        <v>1989</v>
      </c>
      <c r="N525" t="s">
        <v>1990</v>
      </c>
      <c r="O525" t="s">
        <v>1991</v>
      </c>
      <c r="Q525" s="16"/>
      <c r="U525" s="16"/>
    </row>
    <row r="526" spans="1:21" ht="15">
      <c r="A526" t="s">
        <v>1507</v>
      </c>
      <c r="B526" t="s">
        <v>1508</v>
      </c>
      <c r="C526" t="s">
        <v>887</v>
      </c>
      <c r="D526" s="31">
        <v>3750</v>
      </c>
      <c r="E526" t="s">
        <v>1983</v>
      </c>
      <c r="F526" t="s">
        <v>1984</v>
      </c>
      <c r="G526" t="s">
        <v>1985</v>
      </c>
      <c r="H526" s="32"/>
      <c r="L526" s="31">
        <v>7500</v>
      </c>
      <c r="M526" t="s">
        <v>1992</v>
      </c>
      <c r="N526" t="s">
        <v>1993</v>
      </c>
      <c r="O526" t="s">
        <v>1991</v>
      </c>
      <c r="Q526" s="16"/>
      <c r="U526" s="16"/>
    </row>
    <row r="527" spans="1:21" ht="15">
      <c r="A527" t="s">
        <v>1509</v>
      </c>
      <c r="B527" t="s">
        <v>154</v>
      </c>
      <c r="C527" t="s">
        <v>194</v>
      </c>
      <c r="D527" s="31">
        <v>3750</v>
      </c>
      <c r="E527" t="s">
        <v>1983</v>
      </c>
      <c r="F527" t="s">
        <v>1984</v>
      </c>
      <c r="G527" t="s">
        <v>1985</v>
      </c>
      <c r="H527" s="32"/>
      <c r="L527" s="31">
        <v>3750</v>
      </c>
      <c r="M527" t="s">
        <v>1989</v>
      </c>
      <c r="N527" t="s">
        <v>1990</v>
      </c>
      <c r="O527" t="s">
        <v>1991</v>
      </c>
      <c r="Q527" s="16"/>
      <c r="U527" s="16"/>
    </row>
    <row r="528" spans="1:21" ht="15">
      <c r="A528" t="s">
        <v>1510</v>
      </c>
      <c r="B528" t="s">
        <v>154</v>
      </c>
      <c r="C528" t="s">
        <v>1511</v>
      </c>
      <c r="D528" s="31">
        <v>30000</v>
      </c>
      <c r="E528" t="s">
        <v>1983</v>
      </c>
      <c r="F528" t="s">
        <v>1984</v>
      </c>
      <c r="G528" t="s">
        <v>1985</v>
      </c>
      <c r="H528" s="31">
        <v>60000</v>
      </c>
      <c r="I528" t="s">
        <v>1986</v>
      </c>
      <c r="J528" t="s">
        <v>1987</v>
      </c>
      <c r="K528" t="s">
        <v>1988</v>
      </c>
      <c r="L528" s="31">
        <v>120000</v>
      </c>
      <c r="M528" t="s">
        <v>1992</v>
      </c>
      <c r="N528" t="s">
        <v>1993</v>
      </c>
      <c r="O528" t="s">
        <v>1991</v>
      </c>
      <c r="Q528" s="16"/>
      <c r="U528" s="16"/>
    </row>
    <row r="529" spans="1:21" ht="15">
      <c r="A529" t="s">
        <v>1512</v>
      </c>
      <c r="B529" t="s">
        <v>1513</v>
      </c>
      <c r="C529" t="s">
        <v>1514</v>
      </c>
      <c r="D529" s="31">
        <v>19500</v>
      </c>
      <c r="E529" t="s">
        <v>1983</v>
      </c>
      <c r="F529" t="s">
        <v>1984</v>
      </c>
      <c r="G529" t="s">
        <v>1985</v>
      </c>
      <c r="H529" s="31">
        <v>39000</v>
      </c>
      <c r="I529" t="s">
        <v>1986</v>
      </c>
      <c r="J529" t="s">
        <v>1987</v>
      </c>
      <c r="K529" t="s">
        <v>1988</v>
      </c>
      <c r="L529" s="31">
        <v>39000</v>
      </c>
      <c r="M529" t="s">
        <v>1989</v>
      </c>
      <c r="N529" t="s">
        <v>1990</v>
      </c>
      <c r="O529" t="s">
        <v>1991</v>
      </c>
      <c r="Q529" s="16"/>
      <c r="U529" s="16"/>
    </row>
    <row r="530" spans="1:21" ht="15">
      <c r="A530" t="s">
        <v>1515</v>
      </c>
      <c r="B530" t="s">
        <v>1516</v>
      </c>
      <c r="C530" t="s">
        <v>1517</v>
      </c>
      <c r="D530" s="31">
        <v>5500</v>
      </c>
      <c r="E530" t="s">
        <v>1983</v>
      </c>
      <c r="F530" t="s">
        <v>1984</v>
      </c>
      <c r="G530" t="s">
        <v>1985</v>
      </c>
      <c r="H530" s="31">
        <v>11000</v>
      </c>
      <c r="I530" t="s">
        <v>1986</v>
      </c>
      <c r="J530" t="s">
        <v>1987</v>
      </c>
      <c r="K530" t="s">
        <v>1988</v>
      </c>
      <c r="L530" s="31">
        <v>11000</v>
      </c>
      <c r="M530" t="s">
        <v>1989</v>
      </c>
      <c r="N530" t="s">
        <v>1990</v>
      </c>
      <c r="O530" t="s">
        <v>1991</v>
      </c>
      <c r="Q530" s="16"/>
      <c r="U530" s="16"/>
    </row>
    <row r="531" spans="1:21" ht="15">
      <c r="A531" t="s">
        <v>1518</v>
      </c>
      <c r="B531" t="s">
        <v>1519</v>
      </c>
      <c r="C531" t="s">
        <v>1520</v>
      </c>
      <c r="D531" s="31">
        <v>15750</v>
      </c>
      <c r="E531" t="s">
        <v>1983</v>
      </c>
      <c r="F531" t="s">
        <v>1984</v>
      </c>
      <c r="G531" t="s">
        <v>1985</v>
      </c>
      <c r="H531" s="31">
        <v>31500</v>
      </c>
      <c r="I531" t="s">
        <v>1986</v>
      </c>
      <c r="J531" t="s">
        <v>1987</v>
      </c>
      <c r="K531" t="s">
        <v>1988</v>
      </c>
      <c r="L531" s="31">
        <v>31500</v>
      </c>
      <c r="M531" t="s">
        <v>1989</v>
      </c>
      <c r="N531" t="s">
        <v>1990</v>
      </c>
      <c r="O531" t="s">
        <v>1991</v>
      </c>
      <c r="Q531" s="16"/>
      <c r="U531" s="16"/>
    </row>
    <row r="532" spans="1:21" ht="15">
      <c r="A532" t="s">
        <v>1521</v>
      </c>
      <c r="B532" t="s">
        <v>1522</v>
      </c>
      <c r="C532" t="s">
        <v>887</v>
      </c>
      <c r="D532" s="31">
        <v>60000</v>
      </c>
      <c r="E532" t="s">
        <v>1983</v>
      </c>
      <c r="F532" t="s">
        <v>1984</v>
      </c>
      <c r="G532" t="s">
        <v>1985</v>
      </c>
      <c r="H532" s="31">
        <v>120000</v>
      </c>
      <c r="I532" t="s">
        <v>1986</v>
      </c>
      <c r="J532" t="s">
        <v>1987</v>
      </c>
      <c r="K532" t="s">
        <v>1988</v>
      </c>
      <c r="L532" s="31">
        <v>240000</v>
      </c>
      <c r="M532" t="s">
        <v>1992</v>
      </c>
      <c r="N532" t="s">
        <v>1993</v>
      </c>
      <c r="O532" t="s">
        <v>1991</v>
      </c>
      <c r="Q532" s="16"/>
      <c r="U532" s="16"/>
    </row>
    <row r="533" spans="1:21" ht="15">
      <c r="A533" t="s">
        <v>1523</v>
      </c>
      <c r="B533" t="s">
        <v>1524</v>
      </c>
      <c r="C533" t="s">
        <v>1525</v>
      </c>
      <c r="D533" s="31">
        <v>19500</v>
      </c>
      <c r="E533" t="s">
        <v>1983</v>
      </c>
      <c r="F533" t="s">
        <v>1984</v>
      </c>
      <c r="G533" t="s">
        <v>1985</v>
      </c>
      <c r="H533" s="31">
        <v>39000</v>
      </c>
      <c r="I533" t="s">
        <v>1986</v>
      </c>
      <c r="J533" t="s">
        <v>1987</v>
      </c>
      <c r="K533" t="s">
        <v>1988</v>
      </c>
      <c r="L533" s="31">
        <v>39000</v>
      </c>
      <c r="M533" t="s">
        <v>1989</v>
      </c>
      <c r="N533" t="s">
        <v>1990</v>
      </c>
      <c r="O533" t="s">
        <v>1991</v>
      </c>
      <c r="Q533" s="16"/>
      <c r="U533" s="16"/>
    </row>
    <row r="534" spans="1:21" ht="15">
      <c r="A534" t="s">
        <v>1526</v>
      </c>
      <c r="B534" t="s">
        <v>156</v>
      </c>
      <c r="C534" t="s">
        <v>1527</v>
      </c>
      <c r="D534" s="31">
        <v>22500</v>
      </c>
      <c r="E534" t="s">
        <v>1983</v>
      </c>
      <c r="F534" t="s">
        <v>1984</v>
      </c>
      <c r="G534" t="s">
        <v>1985</v>
      </c>
      <c r="H534" s="31">
        <v>22500</v>
      </c>
      <c r="I534" t="s">
        <v>1986</v>
      </c>
      <c r="J534" t="s">
        <v>1987</v>
      </c>
      <c r="K534" t="s">
        <v>1988</v>
      </c>
      <c r="L534" s="31">
        <v>90000</v>
      </c>
      <c r="M534" t="s">
        <v>1992</v>
      </c>
      <c r="N534" t="s">
        <v>1993</v>
      </c>
      <c r="O534" t="s">
        <v>1991</v>
      </c>
      <c r="Q534" s="16"/>
      <c r="U534" s="16"/>
    </row>
    <row r="535" spans="1:21" ht="15">
      <c r="A535" t="s">
        <v>1528</v>
      </c>
      <c r="B535" t="s">
        <v>1529</v>
      </c>
      <c r="C535" t="s">
        <v>662</v>
      </c>
      <c r="D535" s="31">
        <v>3750</v>
      </c>
      <c r="E535" t="s">
        <v>1983</v>
      </c>
      <c r="F535" t="s">
        <v>1984</v>
      </c>
      <c r="G535" t="s">
        <v>1985</v>
      </c>
      <c r="H535" s="32"/>
      <c r="L535" s="31">
        <v>3750</v>
      </c>
      <c r="M535" t="s">
        <v>1989</v>
      </c>
      <c r="N535" t="s">
        <v>1990</v>
      </c>
      <c r="O535" t="s">
        <v>1991</v>
      </c>
      <c r="Q535" s="16"/>
      <c r="U535" s="16"/>
    </row>
    <row r="536" spans="1:21" ht="15">
      <c r="A536" t="s">
        <v>1530</v>
      </c>
      <c r="B536" t="s">
        <v>1531</v>
      </c>
      <c r="C536" t="s">
        <v>70</v>
      </c>
      <c r="D536" s="31">
        <v>18000</v>
      </c>
      <c r="E536" t="s">
        <v>1983</v>
      </c>
      <c r="F536" t="s">
        <v>1984</v>
      </c>
      <c r="G536" t="s">
        <v>1985</v>
      </c>
      <c r="H536" s="31">
        <v>36000</v>
      </c>
      <c r="I536" t="s">
        <v>1986</v>
      </c>
      <c r="J536" t="s">
        <v>1987</v>
      </c>
      <c r="K536" t="s">
        <v>1988</v>
      </c>
      <c r="L536" s="31">
        <v>72000</v>
      </c>
      <c r="M536" t="s">
        <v>1992</v>
      </c>
      <c r="N536" t="s">
        <v>1993</v>
      </c>
      <c r="O536" t="s">
        <v>1991</v>
      </c>
      <c r="Q536" s="16"/>
      <c r="U536" s="16"/>
    </row>
    <row r="537" spans="1:21" ht="15">
      <c r="A537" t="s">
        <v>1532</v>
      </c>
      <c r="B537" t="s">
        <v>1533</v>
      </c>
      <c r="C537" t="s">
        <v>139</v>
      </c>
      <c r="D537" s="31">
        <v>15500</v>
      </c>
      <c r="E537" t="s">
        <v>1983</v>
      </c>
      <c r="F537" t="s">
        <v>1984</v>
      </c>
      <c r="G537" t="s">
        <v>1985</v>
      </c>
      <c r="H537" s="31">
        <v>31000</v>
      </c>
      <c r="I537" t="s">
        <v>1986</v>
      </c>
      <c r="J537" t="s">
        <v>1987</v>
      </c>
      <c r="K537" t="s">
        <v>1988</v>
      </c>
      <c r="L537" s="31">
        <v>31000</v>
      </c>
      <c r="M537" t="s">
        <v>1989</v>
      </c>
      <c r="N537" t="s">
        <v>1990</v>
      </c>
      <c r="O537" t="s">
        <v>1991</v>
      </c>
      <c r="Q537" s="16"/>
      <c r="U537" s="16"/>
    </row>
    <row r="538" spans="1:21" ht="15">
      <c r="A538" t="s">
        <v>1534</v>
      </c>
      <c r="B538" t="s">
        <v>1535</v>
      </c>
      <c r="C538" t="s">
        <v>1536</v>
      </c>
      <c r="D538" s="31">
        <v>22500</v>
      </c>
      <c r="E538" t="s">
        <v>1983</v>
      </c>
      <c r="F538" t="s">
        <v>1984</v>
      </c>
      <c r="G538" t="s">
        <v>1985</v>
      </c>
      <c r="H538" s="31">
        <v>45000</v>
      </c>
      <c r="I538" t="s">
        <v>1986</v>
      </c>
      <c r="J538" t="s">
        <v>1987</v>
      </c>
      <c r="K538" t="s">
        <v>1988</v>
      </c>
      <c r="L538" s="31">
        <v>90000</v>
      </c>
      <c r="M538" t="s">
        <v>1992</v>
      </c>
      <c r="N538" t="s">
        <v>1993</v>
      </c>
      <c r="O538" t="s">
        <v>1991</v>
      </c>
      <c r="Q538" s="16"/>
      <c r="U538" s="16"/>
    </row>
    <row r="539" spans="1:21" ht="15">
      <c r="A539" t="s">
        <v>1537</v>
      </c>
      <c r="B539" t="s">
        <v>1538</v>
      </c>
      <c r="C539" t="s">
        <v>299</v>
      </c>
      <c r="D539" s="31">
        <v>5500</v>
      </c>
      <c r="E539" t="s">
        <v>1983</v>
      </c>
      <c r="F539" t="s">
        <v>1984</v>
      </c>
      <c r="G539" t="s">
        <v>1985</v>
      </c>
      <c r="H539" s="31">
        <v>11000</v>
      </c>
      <c r="I539" t="s">
        <v>1986</v>
      </c>
      <c r="J539" t="s">
        <v>1987</v>
      </c>
      <c r="K539" t="s">
        <v>1988</v>
      </c>
      <c r="L539" s="31">
        <v>11000</v>
      </c>
      <c r="M539" t="s">
        <v>1989</v>
      </c>
      <c r="N539" t="s">
        <v>1990</v>
      </c>
      <c r="O539" t="s">
        <v>1991</v>
      </c>
      <c r="Q539" s="16"/>
      <c r="U539" s="16"/>
    </row>
    <row r="540" spans="1:21" ht="15">
      <c r="A540" t="s">
        <v>1539</v>
      </c>
      <c r="B540" t="s">
        <v>180</v>
      </c>
      <c r="C540" t="s">
        <v>181</v>
      </c>
      <c r="D540" s="31">
        <v>10750</v>
      </c>
      <c r="E540" t="s">
        <v>1983</v>
      </c>
      <c r="F540" t="s">
        <v>1984</v>
      </c>
      <c r="G540" t="s">
        <v>1985</v>
      </c>
      <c r="H540" s="31">
        <v>21500</v>
      </c>
      <c r="I540" t="s">
        <v>1986</v>
      </c>
      <c r="J540" t="s">
        <v>1987</v>
      </c>
      <c r="K540" t="s">
        <v>1988</v>
      </c>
      <c r="L540" s="31">
        <v>43000</v>
      </c>
      <c r="M540" t="s">
        <v>1992</v>
      </c>
      <c r="N540" t="s">
        <v>1993</v>
      </c>
      <c r="O540" t="s">
        <v>1991</v>
      </c>
      <c r="Q540" s="16"/>
      <c r="U540" s="16"/>
    </row>
    <row r="541" spans="1:21" ht="15">
      <c r="A541" t="s">
        <v>1541</v>
      </c>
      <c r="B541" t="s">
        <v>157</v>
      </c>
      <c r="C541" t="s">
        <v>125</v>
      </c>
      <c r="D541" s="31">
        <v>19500</v>
      </c>
      <c r="E541" t="s">
        <v>1983</v>
      </c>
      <c r="F541" t="s">
        <v>1984</v>
      </c>
      <c r="G541" t="s">
        <v>1985</v>
      </c>
      <c r="H541" s="31">
        <v>39000</v>
      </c>
      <c r="I541" t="s">
        <v>1986</v>
      </c>
      <c r="J541" t="s">
        <v>1987</v>
      </c>
      <c r="K541" t="s">
        <v>1988</v>
      </c>
      <c r="L541" s="31">
        <v>39000</v>
      </c>
      <c r="M541" t="s">
        <v>1989</v>
      </c>
      <c r="N541" t="s">
        <v>1990</v>
      </c>
      <c r="O541" t="s">
        <v>1991</v>
      </c>
      <c r="Q541" s="16"/>
      <c r="U541" s="16"/>
    </row>
    <row r="542" spans="1:21" ht="15">
      <c r="A542" t="s">
        <v>1540</v>
      </c>
      <c r="B542" t="s">
        <v>157</v>
      </c>
      <c r="C542" t="s">
        <v>51</v>
      </c>
      <c r="D542" s="31">
        <v>8000</v>
      </c>
      <c r="E542" t="s">
        <v>1983</v>
      </c>
      <c r="F542" t="s">
        <v>1984</v>
      </c>
      <c r="G542" t="s">
        <v>1985</v>
      </c>
      <c r="H542" s="32"/>
      <c r="L542" s="31">
        <v>16000</v>
      </c>
      <c r="M542" t="s">
        <v>1992</v>
      </c>
      <c r="N542" t="s">
        <v>1993</v>
      </c>
      <c r="O542" t="s">
        <v>1991</v>
      </c>
      <c r="Q542" s="16"/>
      <c r="U542" s="16"/>
    </row>
    <row r="543" spans="1:21" ht="15">
      <c r="A543" t="s">
        <v>1542</v>
      </c>
      <c r="B543" t="s">
        <v>157</v>
      </c>
      <c r="C543" t="s">
        <v>158</v>
      </c>
      <c r="D543" s="31">
        <v>19500</v>
      </c>
      <c r="E543" t="s">
        <v>1983</v>
      </c>
      <c r="F543" t="s">
        <v>1984</v>
      </c>
      <c r="G543" t="s">
        <v>1985</v>
      </c>
      <c r="H543" s="31">
        <v>39000</v>
      </c>
      <c r="I543" t="s">
        <v>1986</v>
      </c>
      <c r="J543" t="s">
        <v>1987</v>
      </c>
      <c r="K543" t="s">
        <v>1988</v>
      </c>
      <c r="L543" s="31">
        <v>39000</v>
      </c>
      <c r="M543" t="s">
        <v>1989</v>
      </c>
      <c r="N543" t="s">
        <v>1990</v>
      </c>
      <c r="O543" t="s">
        <v>1991</v>
      </c>
      <c r="Q543" s="16"/>
      <c r="U543" s="16"/>
    </row>
    <row r="544" spans="1:21" ht="15">
      <c r="A544" t="s">
        <v>1543</v>
      </c>
      <c r="B544" t="s">
        <v>1544</v>
      </c>
      <c r="C544" t="s">
        <v>1545</v>
      </c>
      <c r="D544" s="31">
        <v>5500</v>
      </c>
      <c r="E544" t="s">
        <v>1983</v>
      </c>
      <c r="F544" t="s">
        <v>1984</v>
      </c>
      <c r="G544" t="s">
        <v>1985</v>
      </c>
      <c r="H544" s="31">
        <v>11000</v>
      </c>
      <c r="I544" t="s">
        <v>1986</v>
      </c>
      <c r="J544" t="s">
        <v>1987</v>
      </c>
      <c r="K544" t="s">
        <v>1988</v>
      </c>
      <c r="L544" s="31">
        <v>11000</v>
      </c>
      <c r="M544" t="s">
        <v>1989</v>
      </c>
      <c r="N544" t="s">
        <v>1990</v>
      </c>
      <c r="O544" t="s">
        <v>1991</v>
      </c>
      <c r="Q544" s="16"/>
      <c r="U544" s="16"/>
    </row>
    <row r="545" spans="1:21" ht="15">
      <c r="A545" t="s">
        <v>1546</v>
      </c>
      <c r="B545" t="s">
        <v>1547</v>
      </c>
      <c r="C545" t="s">
        <v>151</v>
      </c>
      <c r="D545" s="31">
        <v>60000</v>
      </c>
      <c r="E545" t="s">
        <v>1983</v>
      </c>
      <c r="F545" t="s">
        <v>1984</v>
      </c>
      <c r="G545" t="s">
        <v>1985</v>
      </c>
      <c r="H545" s="31">
        <v>120000</v>
      </c>
      <c r="I545" t="s">
        <v>1986</v>
      </c>
      <c r="J545" t="s">
        <v>1987</v>
      </c>
      <c r="K545" t="s">
        <v>1988</v>
      </c>
      <c r="L545" s="31">
        <v>240000</v>
      </c>
      <c r="M545" t="s">
        <v>1992</v>
      </c>
      <c r="N545" t="s">
        <v>1993</v>
      </c>
      <c r="O545" t="s">
        <v>1991</v>
      </c>
      <c r="Q545" s="16"/>
      <c r="U545" s="16"/>
    </row>
    <row r="546" spans="1:21" ht="15">
      <c r="A546" t="s">
        <v>1548</v>
      </c>
      <c r="B546" t="s">
        <v>1549</v>
      </c>
      <c r="C546" t="s">
        <v>170</v>
      </c>
      <c r="D546" s="31">
        <v>20000</v>
      </c>
      <c r="E546" t="s">
        <v>1983</v>
      </c>
      <c r="F546" t="s">
        <v>1984</v>
      </c>
      <c r="G546" t="s">
        <v>1985</v>
      </c>
      <c r="H546" s="31">
        <v>40000</v>
      </c>
      <c r="I546" t="s">
        <v>1986</v>
      </c>
      <c r="J546" t="s">
        <v>1987</v>
      </c>
      <c r="K546" t="s">
        <v>1988</v>
      </c>
      <c r="L546" s="31">
        <v>80000</v>
      </c>
      <c r="M546" t="s">
        <v>1992</v>
      </c>
      <c r="N546" t="s">
        <v>1993</v>
      </c>
      <c r="O546" t="s">
        <v>1991</v>
      </c>
      <c r="Q546" s="16"/>
      <c r="U546" s="16"/>
    </row>
    <row r="547" spans="1:21" ht="15">
      <c r="A547" t="s">
        <v>1550</v>
      </c>
      <c r="B547" t="s">
        <v>1551</v>
      </c>
      <c r="C547" t="s">
        <v>1552</v>
      </c>
      <c r="D547" s="31">
        <v>5500</v>
      </c>
      <c r="E547" t="s">
        <v>1983</v>
      </c>
      <c r="F547" t="s">
        <v>1984</v>
      </c>
      <c r="G547" t="s">
        <v>1985</v>
      </c>
      <c r="H547" s="31">
        <v>11000</v>
      </c>
      <c r="I547" t="s">
        <v>1986</v>
      </c>
      <c r="J547" t="s">
        <v>1987</v>
      </c>
      <c r="K547" t="s">
        <v>1988</v>
      </c>
      <c r="L547" s="31">
        <v>11000</v>
      </c>
      <c r="M547" t="s">
        <v>1989</v>
      </c>
      <c r="N547" t="s">
        <v>1990</v>
      </c>
      <c r="O547" t="s">
        <v>1991</v>
      </c>
      <c r="Q547" s="16"/>
      <c r="U547" s="16"/>
    </row>
    <row r="548" spans="1:21" ht="15">
      <c r="A548" t="s">
        <v>1556</v>
      </c>
      <c r="B548" t="s">
        <v>1554</v>
      </c>
      <c r="C548" t="s">
        <v>1557</v>
      </c>
      <c r="D548" s="31">
        <v>22500</v>
      </c>
      <c r="E548" t="s">
        <v>1983</v>
      </c>
      <c r="F548" t="s">
        <v>1984</v>
      </c>
      <c r="G548" t="s">
        <v>1985</v>
      </c>
      <c r="H548" s="31">
        <v>45000</v>
      </c>
      <c r="I548" t="s">
        <v>1986</v>
      </c>
      <c r="J548" t="s">
        <v>1987</v>
      </c>
      <c r="K548" t="s">
        <v>1988</v>
      </c>
      <c r="L548" s="31">
        <v>90000</v>
      </c>
      <c r="M548" t="s">
        <v>1992</v>
      </c>
      <c r="N548" t="s">
        <v>1993</v>
      </c>
      <c r="O548" t="s">
        <v>1991</v>
      </c>
      <c r="Q548" s="16"/>
      <c r="U548" s="16"/>
    </row>
    <row r="549" spans="1:21" ht="15">
      <c r="A549" t="s">
        <v>1553</v>
      </c>
      <c r="B549" t="s">
        <v>1554</v>
      </c>
      <c r="C549" t="s">
        <v>1555</v>
      </c>
      <c r="D549" s="31">
        <v>9000</v>
      </c>
      <c r="E549" t="s">
        <v>1983</v>
      </c>
      <c r="F549" t="s">
        <v>1984</v>
      </c>
      <c r="G549" t="s">
        <v>1985</v>
      </c>
      <c r="H549" s="31">
        <v>18000</v>
      </c>
      <c r="I549" t="s">
        <v>1986</v>
      </c>
      <c r="J549" t="s">
        <v>1987</v>
      </c>
      <c r="K549" t="s">
        <v>1988</v>
      </c>
      <c r="L549" s="31">
        <v>18000</v>
      </c>
      <c r="M549" t="s">
        <v>1989</v>
      </c>
      <c r="N549" t="s">
        <v>1990</v>
      </c>
      <c r="O549" t="s">
        <v>1991</v>
      </c>
      <c r="Q549" s="16"/>
      <c r="U549" s="16"/>
    </row>
    <row r="550" spans="1:21" ht="15">
      <c r="A550" t="s">
        <v>1558</v>
      </c>
      <c r="B550" t="s">
        <v>1559</v>
      </c>
      <c r="C550" t="s">
        <v>1560</v>
      </c>
      <c r="D550" s="31">
        <v>4000</v>
      </c>
      <c r="E550" t="s">
        <v>1983</v>
      </c>
      <c r="F550" t="s">
        <v>1984</v>
      </c>
      <c r="G550" t="s">
        <v>1985</v>
      </c>
      <c r="H550" s="32"/>
      <c r="L550" s="31">
        <v>8000</v>
      </c>
      <c r="M550" t="s">
        <v>1992</v>
      </c>
      <c r="N550" t="s">
        <v>1993</v>
      </c>
      <c r="O550" t="s">
        <v>1991</v>
      </c>
      <c r="Q550" s="16"/>
      <c r="U550" s="16"/>
    </row>
    <row r="551" spans="1:21" ht="15">
      <c r="A551" t="s">
        <v>1561</v>
      </c>
      <c r="B551" t="s">
        <v>1562</v>
      </c>
      <c r="C551" t="s">
        <v>96</v>
      </c>
      <c r="D551" s="31">
        <v>5400</v>
      </c>
      <c r="E551" t="s">
        <v>1983</v>
      </c>
      <c r="F551" t="s">
        <v>1984</v>
      </c>
      <c r="G551" t="s">
        <v>1985</v>
      </c>
      <c r="H551" s="31">
        <v>10800</v>
      </c>
      <c r="I551" t="s">
        <v>1986</v>
      </c>
      <c r="J551" t="s">
        <v>1987</v>
      </c>
      <c r="K551" t="s">
        <v>1988</v>
      </c>
      <c r="L551" s="31">
        <v>10800</v>
      </c>
      <c r="M551" t="s">
        <v>1989</v>
      </c>
      <c r="N551" t="s">
        <v>1990</v>
      </c>
      <c r="O551" t="s">
        <v>1991</v>
      </c>
      <c r="Q551" s="16"/>
      <c r="U551" s="16"/>
    </row>
    <row r="552" spans="1:21" ht="15">
      <c r="A552" t="s">
        <v>1563</v>
      </c>
      <c r="B552" t="s">
        <v>1564</v>
      </c>
      <c r="C552" t="s">
        <v>1565</v>
      </c>
      <c r="D552" s="31">
        <v>19500</v>
      </c>
      <c r="E552" t="s">
        <v>1983</v>
      </c>
      <c r="F552" t="s">
        <v>1984</v>
      </c>
      <c r="G552" t="s">
        <v>1985</v>
      </c>
      <c r="H552" s="31">
        <v>39000</v>
      </c>
      <c r="I552" t="s">
        <v>1986</v>
      </c>
      <c r="J552" t="s">
        <v>1987</v>
      </c>
      <c r="K552" t="s">
        <v>1988</v>
      </c>
      <c r="L552" s="31">
        <v>39000</v>
      </c>
      <c r="M552" t="s">
        <v>1989</v>
      </c>
      <c r="N552" t="s">
        <v>1990</v>
      </c>
      <c r="O552" t="s">
        <v>1991</v>
      </c>
      <c r="Q552" s="16"/>
      <c r="U552" s="16"/>
    </row>
    <row r="553" spans="1:21" ht="15">
      <c r="A553" t="s">
        <v>1566</v>
      </c>
      <c r="B553" t="s">
        <v>1567</v>
      </c>
      <c r="C553" t="s">
        <v>14</v>
      </c>
      <c r="D553" s="31">
        <v>48000</v>
      </c>
      <c r="E553" t="s">
        <v>1983</v>
      </c>
      <c r="F553" t="s">
        <v>1984</v>
      </c>
      <c r="G553" t="s">
        <v>1985</v>
      </c>
      <c r="H553" s="31">
        <v>96000</v>
      </c>
      <c r="I553" t="s">
        <v>1986</v>
      </c>
      <c r="J553" t="s">
        <v>1987</v>
      </c>
      <c r="K553" t="s">
        <v>1988</v>
      </c>
      <c r="L553" s="31">
        <v>192000</v>
      </c>
      <c r="M553" t="s">
        <v>1992</v>
      </c>
      <c r="N553" t="s">
        <v>1993</v>
      </c>
      <c r="O553" t="s">
        <v>1991</v>
      </c>
      <c r="Q553" s="16"/>
      <c r="U553" s="16"/>
    </row>
    <row r="554" spans="1:21" ht="15">
      <c r="A554" t="s">
        <v>1568</v>
      </c>
      <c r="B554" t="s">
        <v>1569</v>
      </c>
      <c r="C554" t="s">
        <v>1570</v>
      </c>
      <c r="D554" s="31">
        <v>11250</v>
      </c>
      <c r="E554" t="s">
        <v>1983</v>
      </c>
      <c r="F554" t="s">
        <v>1984</v>
      </c>
      <c r="G554" t="s">
        <v>1985</v>
      </c>
      <c r="H554" s="31">
        <v>22500</v>
      </c>
      <c r="I554" t="s">
        <v>1986</v>
      </c>
      <c r="J554" t="s">
        <v>1987</v>
      </c>
      <c r="K554" t="s">
        <v>1988</v>
      </c>
      <c r="L554" s="31">
        <v>22500</v>
      </c>
      <c r="M554" t="s">
        <v>1989</v>
      </c>
      <c r="N554" t="s">
        <v>1990</v>
      </c>
      <c r="O554" t="s">
        <v>1991</v>
      </c>
      <c r="Q554" s="16"/>
      <c r="U554" s="16"/>
    </row>
    <row r="555" spans="1:21" ht="15">
      <c r="A555" t="s">
        <v>1571</v>
      </c>
      <c r="B555" t="s">
        <v>1572</v>
      </c>
      <c r="C555" t="s">
        <v>191</v>
      </c>
      <c r="D555" s="31">
        <v>9750</v>
      </c>
      <c r="E555" t="s">
        <v>1983</v>
      </c>
      <c r="F555" t="s">
        <v>1984</v>
      </c>
      <c r="G555" t="s">
        <v>1985</v>
      </c>
      <c r="H555" s="31">
        <v>19500</v>
      </c>
      <c r="I555" t="s">
        <v>1986</v>
      </c>
      <c r="J555" t="s">
        <v>1987</v>
      </c>
      <c r="K555" t="s">
        <v>1988</v>
      </c>
      <c r="L555" s="31">
        <v>19500</v>
      </c>
      <c r="M555" t="s">
        <v>1989</v>
      </c>
      <c r="N555" t="s">
        <v>1990</v>
      </c>
      <c r="O555" t="s">
        <v>1991</v>
      </c>
      <c r="Q555" s="16"/>
      <c r="U555" s="16"/>
    </row>
    <row r="556" spans="1:21" ht="15">
      <c r="A556" t="s">
        <v>1573</v>
      </c>
      <c r="B556" t="s">
        <v>159</v>
      </c>
      <c r="C556" t="s">
        <v>1574</v>
      </c>
      <c r="D556" s="31">
        <v>3750</v>
      </c>
      <c r="E556" t="s">
        <v>1983</v>
      </c>
      <c r="F556" t="s">
        <v>1984</v>
      </c>
      <c r="G556" t="s">
        <v>1985</v>
      </c>
      <c r="H556" s="32"/>
      <c r="L556" s="31">
        <v>3750</v>
      </c>
      <c r="M556" t="s">
        <v>1989</v>
      </c>
      <c r="N556" t="s">
        <v>1990</v>
      </c>
      <c r="O556" t="s">
        <v>1991</v>
      </c>
      <c r="Q556" s="16"/>
      <c r="U556" s="16"/>
    </row>
    <row r="557" spans="1:21" ht="15">
      <c r="A557" t="s">
        <v>1575</v>
      </c>
      <c r="B557" t="s">
        <v>159</v>
      </c>
      <c r="C557" t="s">
        <v>1576</v>
      </c>
      <c r="D557" s="31">
        <v>11250</v>
      </c>
      <c r="E557" t="s">
        <v>1983</v>
      </c>
      <c r="F557" t="s">
        <v>1984</v>
      </c>
      <c r="G557" t="s">
        <v>1985</v>
      </c>
      <c r="H557" s="31">
        <v>22500</v>
      </c>
      <c r="I557" t="s">
        <v>1986</v>
      </c>
      <c r="J557" t="s">
        <v>1987</v>
      </c>
      <c r="K557" t="s">
        <v>1988</v>
      </c>
      <c r="L557" s="31">
        <v>22500</v>
      </c>
      <c r="M557" t="s">
        <v>1989</v>
      </c>
      <c r="N557" t="s">
        <v>1990</v>
      </c>
      <c r="O557" t="s">
        <v>1991</v>
      </c>
      <c r="Q557" s="16"/>
      <c r="U557" s="16"/>
    </row>
    <row r="558" spans="1:21" ht="15">
      <c r="A558" t="s">
        <v>1577</v>
      </c>
      <c r="B558" t="s">
        <v>1578</v>
      </c>
      <c r="C558" t="s">
        <v>1579</v>
      </c>
      <c r="D558" s="31">
        <v>19500</v>
      </c>
      <c r="E558" t="s">
        <v>1983</v>
      </c>
      <c r="F558" t="s">
        <v>1984</v>
      </c>
      <c r="G558" t="s">
        <v>1985</v>
      </c>
      <c r="H558" s="31">
        <v>39000</v>
      </c>
      <c r="I558" t="s">
        <v>1986</v>
      </c>
      <c r="J558" t="s">
        <v>1987</v>
      </c>
      <c r="K558" t="s">
        <v>1988</v>
      </c>
      <c r="L558" s="31">
        <v>39000</v>
      </c>
      <c r="M558" t="s">
        <v>1989</v>
      </c>
      <c r="N558" t="s">
        <v>1990</v>
      </c>
      <c r="O558" t="s">
        <v>1991</v>
      </c>
      <c r="Q558" s="16"/>
      <c r="U558" s="16"/>
    </row>
    <row r="559" spans="1:21" ht="15">
      <c r="A559" t="s">
        <v>1580</v>
      </c>
      <c r="B559" t="s">
        <v>1581</v>
      </c>
      <c r="C559" t="s">
        <v>1582</v>
      </c>
      <c r="D559" s="31">
        <v>5500</v>
      </c>
      <c r="E559" t="s">
        <v>1983</v>
      </c>
      <c r="F559" t="s">
        <v>1984</v>
      </c>
      <c r="G559" t="s">
        <v>1985</v>
      </c>
      <c r="H559" s="31">
        <v>11000</v>
      </c>
      <c r="I559" t="s">
        <v>1986</v>
      </c>
      <c r="J559" t="s">
        <v>1987</v>
      </c>
      <c r="K559" t="s">
        <v>1988</v>
      </c>
      <c r="L559" s="31">
        <v>11000</v>
      </c>
      <c r="M559" t="s">
        <v>1989</v>
      </c>
      <c r="N559" t="s">
        <v>1990</v>
      </c>
      <c r="O559" t="s">
        <v>1991</v>
      </c>
      <c r="Q559" s="16"/>
      <c r="U559" s="16"/>
    </row>
    <row r="560" spans="1:21" ht="15">
      <c r="A560" t="s">
        <v>1586</v>
      </c>
      <c r="B560" t="s">
        <v>1584</v>
      </c>
      <c r="C560" t="s">
        <v>1587</v>
      </c>
      <c r="D560" s="31">
        <v>9750</v>
      </c>
      <c r="E560" t="s">
        <v>1983</v>
      </c>
      <c r="F560" t="s">
        <v>1984</v>
      </c>
      <c r="G560" t="s">
        <v>1985</v>
      </c>
      <c r="H560" s="31">
        <v>19500</v>
      </c>
      <c r="I560" t="s">
        <v>1986</v>
      </c>
      <c r="J560" t="s">
        <v>1987</v>
      </c>
      <c r="K560" t="s">
        <v>1988</v>
      </c>
      <c r="L560" s="31">
        <v>19500</v>
      </c>
      <c r="M560" t="s">
        <v>1989</v>
      </c>
      <c r="N560" t="s">
        <v>1990</v>
      </c>
      <c r="O560" t="s">
        <v>1991</v>
      </c>
      <c r="Q560" s="16"/>
      <c r="U560" s="16"/>
    </row>
    <row r="561" spans="1:21" ht="15">
      <c r="A561" t="s">
        <v>1583</v>
      </c>
      <c r="B561" t="s">
        <v>1584</v>
      </c>
      <c r="C561" t="s">
        <v>1585</v>
      </c>
      <c r="D561" s="31">
        <v>8000</v>
      </c>
      <c r="E561" t="s">
        <v>1983</v>
      </c>
      <c r="F561" t="s">
        <v>1984</v>
      </c>
      <c r="G561" t="s">
        <v>1985</v>
      </c>
      <c r="H561" s="32"/>
      <c r="L561" s="31">
        <v>16000</v>
      </c>
      <c r="M561" t="s">
        <v>1992</v>
      </c>
      <c r="N561" t="s">
        <v>1993</v>
      </c>
      <c r="O561" t="s">
        <v>1991</v>
      </c>
      <c r="Q561" s="16"/>
      <c r="U561" s="16"/>
    </row>
    <row r="562" spans="1:21" ht="15">
      <c r="A562" t="s">
        <v>1588</v>
      </c>
      <c r="B562" t="s">
        <v>1589</v>
      </c>
      <c r="C562" t="s">
        <v>1590</v>
      </c>
      <c r="D562" s="31">
        <v>9750</v>
      </c>
      <c r="E562" t="s">
        <v>1983</v>
      </c>
      <c r="F562" t="s">
        <v>1984</v>
      </c>
      <c r="G562" t="s">
        <v>1985</v>
      </c>
      <c r="H562" s="31">
        <v>19500</v>
      </c>
      <c r="I562" t="s">
        <v>1986</v>
      </c>
      <c r="J562" t="s">
        <v>1987</v>
      </c>
      <c r="K562" t="s">
        <v>1988</v>
      </c>
      <c r="L562" s="31">
        <v>19500</v>
      </c>
      <c r="M562" t="s">
        <v>1989</v>
      </c>
      <c r="N562" t="s">
        <v>1990</v>
      </c>
      <c r="O562" t="s">
        <v>1991</v>
      </c>
      <c r="Q562" s="16"/>
      <c r="U562" s="16"/>
    </row>
    <row r="563" spans="1:21" ht="15">
      <c r="A563" t="s">
        <v>1591</v>
      </c>
      <c r="B563" t="s">
        <v>1592</v>
      </c>
      <c r="C563" t="s">
        <v>626</v>
      </c>
      <c r="D563" s="31">
        <v>9750</v>
      </c>
      <c r="E563" t="s">
        <v>1983</v>
      </c>
      <c r="F563" t="s">
        <v>1984</v>
      </c>
      <c r="G563" t="s">
        <v>1985</v>
      </c>
      <c r="H563" s="31">
        <v>19500</v>
      </c>
      <c r="I563" t="s">
        <v>1986</v>
      </c>
      <c r="J563" t="s">
        <v>1987</v>
      </c>
      <c r="K563" t="s">
        <v>1988</v>
      </c>
      <c r="L563" s="31">
        <v>19500</v>
      </c>
      <c r="M563" t="s">
        <v>1989</v>
      </c>
      <c r="N563" t="s">
        <v>1990</v>
      </c>
      <c r="O563" t="s">
        <v>1991</v>
      </c>
      <c r="Q563" s="16"/>
      <c r="U563" s="16"/>
    </row>
    <row r="564" spans="1:21" ht="15">
      <c r="A564" t="s">
        <v>1593</v>
      </c>
      <c r="B564" t="s">
        <v>1594</v>
      </c>
      <c r="C564" t="s">
        <v>1595</v>
      </c>
      <c r="D564" s="31">
        <v>2750</v>
      </c>
      <c r="E564" t="s">
        <v>1983</v>
      </c>
      <c r="F564" t="s">
        <v>1984</v>
      </c>
      <c r="G564" t="s">
        <v>1985</v>
      </c>
      <c r="H564" s="31">
        <v>5500</v>
      </c>
      <c r="I564" t="s">
        <v>1986</v>
      </c>
      <c r="J564" t="s">
        <v>1987</v>
      </c>
      <c r="K564" t="s">
        <v>1988</v>
      </c>
      <c r="L564" s="31">
        <v>5500</v>
      </c>
      <c r="M564" t="s">
        <v>1989</v>
      </c>
      <c r="N564" t="s">
        <v>1990</v>
      </c>
      <c r="O564" t="s">
        <v>1991</v>
      </c>
      <c r="Q564" s="16"/>
      <c r="U564" s="16"/>
    </row>
    <row r="565" spans="1:21" ht="15">
      <c r="A565" t="s">
        <v>1596</v>
      </c>
      <c r="B565" t="s">
        <v>1597</v>
      </c>
      <c r="C565" t="s">
        <v>1598</v>
      </c>
      <c r="D565" s="31">
        <v>4500</v>
      </c>
      <c r="E565" t="s">
        <v>1983</v>
      </c>
      <c r="F565" t="s">
        <v>1984</v>
      </c>
      <c r="G565" t="s">
        <v>1985</v>
      </c>
      <c r="H565" s="32"/>
      <c r="L565" s="31">
        <v>9000</v>
      </c>
      <c r="M565" t="s">
        <v>1992</v>
      </c>
      <c r="N565" t="s">
        <v>1993</v>
      </c>
      <c r="O565" t="s">
        <v>1991</v>
      </c>
      <c r="Q565" s="16"/>
      <c r="U565" s="16"/>
    </row>
    <row r="566" spans="1:21" ht="15">
      <c r="A566" t="s">
        <v>1599</v>
      </c>
      <c r="B566" t="s">
        <v>1600</v>
      </c>
      <c r="C566" t="s">
        <v>18</v>
      </c>
      <c r="D566" s="31">
        <v>7000</v>
      </c>
      <c r="E566" t="s">
        <v>1983</v>
      </c>
      <c r="F566" t="s">
        <v>1984</v>
      </c>
      <c r="G566" t="s">
        <v>1985</v>
      </c>
      <c r="H566" s="31">
        <v>14000</v>
      </c>
      <c r="I566" t="s">
        <v>1986</v>
      </c>
      <c r="J566" t="s">
        <v>1987</v>
      </c>
      <c r="K566" t="s">
        <v>1988</v>
      </c>
      <c r="L566" s="31">
        <v>28000</v>
      </c>
      <c r="M566" t="s">
        <v>1992</v>
      </c>
      <c r="N566" t="s">
        <v>1993</v>
      </c>
      <c r="O566" t="s">
        <v>1991</v>
      </c>
      <c r="Q566" s="16"/>
      <c r="U566" s="16"/>
    </row>
    <row r="567" spans="1:21" ht="15">
      <c r="A567" t="s">
        <v>1604</v>
      </c>
      <c r="B567" t="s">
        <v>1602</v>
      </c>
      <c r="C567" t="s">
        <v>488</v>
      </c>
      <c r="D567" s="31">
        <v>18000</v>
      </c>
      <c r="E567" t="s">
        <v>1983</v>
      </c>
      <c r="F567" t="s">
        <v>1984</v>
      </c>
      <c r="G567" t="s">
        <v>1985</v>
      </c>
      <c r="H567" s="31">
        <v>36000</v>
      </c>
      <c r="I567" t="s">
        <v>1986</v>
      </c>
      <c r="J567" t="s">
        <v>1987</v>
      </c>
      <c r="K567" t="s">
        <v>1988</v>
      </c>
      <c r="L567" s="31">
        <v>72000</v>
      </c>
      <c r="M567" t="s">
        <v>1992</v>
      </c>
      <c r="N567" t="s">
        <v>1993</v>
      </c>
      <c r="O567" t="s">
        <v>1991</v>
      </c>
      <c r="Q567" s="16"/>
      <c r="U567" s="16"/>
    </row>
    <row r="568" spans="1:21" ht="15">
      <c r="A568" t="s">
        <v>1601</v>
      </c>
      <c r="B568" t="s">
        <v>1602</v>
      </c>
      <c r="C568" t="s">
        <v>1603</v>
      </c>
      <c r="D568" s="31">
        <v>60000</v>
      </c>
      <c r="E568" t="s">
        <v>1983</v>
      </c>
      <c r="F568" t="s">
        <v>1984</v>
      </c>
      <c r="G568" t="s">
        <v>1985</v>
      </c>
      <c r="H568" s="31">
        <v>120000</v>
      </c>
      <c r="I568" t="s">
        <v>1986</v>
      </c>
      <c r="J568" t="s">
        <v>1987</v>
      </c>
      <c r="K568" t="s">
        <v>1988</v>
      </c>
      <c r="L568" s="31">
        <v>240000</v>
      </c>
      <c r="M568" t="s">
        <v>1992</v>
      </c>
      <c r="N568" t="s">
        <v>1993</v>
      </c>
      <c r="O568" t="s">
        <v>1991</v>
      </c>
      <c r="Q568" s="16"/>
      <c r="U568" s="16"/>
    </row>
    <row r="569" spans="1:21" ht="15">
      <c r="A569" t="s">
        <v>1605</v>
      </c>
      <c r="B569" t="s">
        <v>1606</v>
      </c>
      <c r="C569" t="s">
        <v>1607</v>
      </c>
      <c r="D569" s="31">
        <v>3750</v>
      </c>
      <c r="E569" t="s">
        <v>1983</v>
      </c>
      <c r="F569" t="s">
        <v>1984</v>
      </c>
      <c r="G569" t="s">
        <v>1985</v>
      </c>
      <c r="H569" s="32"/>
      <c r="L569" s="31">
        <v>7500</v>
      </c>
      <c r="M569" t="s">
        <v>1992</v>
      </c>
      <c r="N569" t="s">
        <v>1993</v>
      </c>
      <c r="O569" t="s">
        <v>1991</v>
      </c>
      <c r="Q569" s="17"/>
      <c r="U569" s="17"/>
    </row>
    <row r="570" spans="1:21" ht="15">
      <c r="A570" t="s">
        <v>1608</v>
      </c>
      <c r="B570" t="s">
        <v>1609</v>
      </c>
      <c r="C570" t="s">
        <v>238</v>
      </c>
      <c r="D570" s="31">
        <v>11250</v>
      </c>
      <c r="E570" t="s">
        <v>1983</v>
      </c>
      <c r="F570" t="s">
        <v>1984</v>
      </c>
      <c r="G570" t="s">
        <v>1985</v>
      </c>
      <c r="H570" s="31">
        <v>22500</v>
      </c>
      <c r="I570" t="s">
        <v>1986</v>
      </c>
      <c r="J570" t="s">
        <v>1987</v>
      </c>
      <c r="K570" t="s">
        <v>1988</v>
      </c>
      <c r="L570" s="31">
        <v>22500</v>
      </c>
      <c r="M570" t="s">
        <v>1989</v>
      </c>
      <c r="N570" t="s">
        <v>1990</v>
      </c>
      <c r="O570" t="s">
        <v>1991</v>
      </c>
      <c r="Q570" s="16"/>
      <c r="U570" s="16"/>
    </row>
    <row r="571" spans="1:21" ht="15">
      <c r="A571" t="s">
        <v>1613</v>
      </c>
      <c r="B571" t="s">
        <v>10</v>
      </c>
      <c r="C571" t="s">
        <v>50</v>
      </c>
      <c r="D571" s="31">
        <v>19500</v>
      </c>
      <c r="E571" t="s">
        <v>1983</v>
      </c>
      <c r="F571" t="s">
        <v>1984</v>
      </c>
      <c r="G571" t="s">
        <v>1985</v>
      </c>
      <c r="H571" s="31">
        <v>39000</v>
      </c>
      <c r="I571" t="s">
        <v>1986</v>
      </c>
      <c r="J571" t="s">
        <v>1987</v>
      </c>
      <c r="K571" t="s">
        <v>1988</v>
      </c>
      <c r="L571" s="31">
        <v>39000</v>
      </c>
      <c r="M571" t="s">
        <v>1989</v>
      </c>
      <c r="N571" t="s">
        <v>1990</v>
      </c>
      <c r="O571" t="s">
        <v>1991</v>
      </c>
      <c r="Q571" s="16"/>
      <c r="U571" s="16"/>
    </row>
    <row r="572" spans="1:21" ht="15">
      <c r="A572" t="s">
        <v>1610</v>
      </c>
      <c r="B572" t="s">
        <v>10</v>
      </c>
      <c r="C572" t="s">
        <v>1611</v>
      </c>
      <c r="D572" s="31">
        <v>40000</v>
      </c>
      <c r="E572" t="s">
        <v>1983</v>
      </c>
      <c r="F572" t="s">
        <v>1984</v>
      </c>
      <c r="G572" t="s">
        <v>1985</v>
      </c>
      <c r="H572" s="31">
        <v>80000</v>
      </c>
      <c r="I572" t="s">
        <v>1986</v>
      </c>
      <c r="J572" t="s">
        <v>1987</v>
      </c>
      <c r="K572" t="s">
        <v>1988</v>
      </c>
      <c r="L572" s="31">
        <v>160000</v>
      </c>
      <c r="M572" t="s">
        <v>1992</v>
      </c>
      <c r="N572" t="s">
        <v>1993</v>
      </c>
      <c r="O572" t="s">
        <v>1991</v>
      </c>
      <c r="Q572" s="16"/>
      <c r="U572" s="16"/>
    </row>
    <row r="573" spans="1:21" ht="15">
      <c r="A573" t="s">
        <v>1612</v>
      </c>
      <c r="B573" t="s">
        <v>10</v>
      </c>
      <c r="C573" t="s">
        <v>11</v>
      </c>
      <c r="D573" s="31">
        <v>47625</v>
      </c>
      <c r="E573" t="s">
        <v>1983</v>
      </c>
      <c r="F573" t="s">
        <v>1984</v>
      </c>
      <c r="G573" t="s">
        <v>1985</v>
      </c>
      <c r="H573" s="31">
        <v>95250</v>
      </c>
      <c r="I573" t="s">
        <v>1986</v>
      </c>
      <c r="J573" t="s">
        <v>1987</v>
      </c>
      <c r="K573" t="s">
        <v>1988</v>
      </c>
      <c r="L573" s="31">
        <v>190500</v>
      </c>
      <c r="M573" t="s">
        <v>1992</v>
      </c>
      <c r="N573" t="s">
        <v>1993</v>
      </c>
      <c r="O573" t="s">
        <v>1991</v>
      </c>
      <c r="Q573" s="16"/>
      <c r="U573" s="16"/>
    </row>
    <row r="574" spans="1:21" ht="15">
      <c r="A574" t="s">
        <v>1618</v>
      </c>
      <c r="B574" t="s">
        <v>160</v>
      </c>
      <c r="C574" t="s">
        <v>603</v>
      </c>
      <c r="D574" s="31">
        <v>30000</v>
      </c>
      <c r="E574" t="s">
        <v>1983</v>
      </c>
      <c r="F574" t="s">
        <v>1984</v>
      </c>
      <c r="G574" t="s">
        <v>1985</v>
      </c>
      <c r="H574" s="31">
        <v>60000</v>
      </c>
      <c r="I574" t="s">
        <v>1986</v>
      </c>
      <c r="J574" t="s">
        <v>1987</v>
      </c>
      <c r="K574" t="s">
        <v>1988</v>
      </c>
      <c r="L574" s="31">
        <v>120000</v>
      </c>
      <c r="M574" t="s">
        <v>1992</v>
      </c>
      <c r="N574" t="s">
        <v>1993</v>
      </c>
      <c r="O574" t="s">
        <v>1991</v>
      </c>
      <c r="Q574" s="16"/>
      <c r="U574" s="16"/>
    </row>
    <row r="575" spans="1:21" ht="15">
      <c r="A575" t="s">
        <v>1614</v>
      </c>
      <c r="B575" t="s">
        <v>160</v>
      </c>
      <c r="C575" t="s">
        <v>1615</v>
      </c>
      <c r="D575" s="31">
        <v>3750</v>
      </c>
      <c r="E575" t="s">
        <v>1983</v>
      </c>
      <c r="F575" t="s">
        <v>1984</v>
      </c>
      <c r="G575" t="s">
        <v>1985</v>
      </c>
      <c r="H575" s="32"/>
      <c r="L575" s="31">
        <v>7500</v>
      </c>
      <c r="M575" t="s">
        <v>1992</v>
      </c>
      <c r="N575" t="s">
        <v>1993</v>
      </c>
      <c r="O575" t="s">
        <v>1991</v>
      </c>
      <c r="Q575" s="16"/>
      <c r="U575" s="16"/>
    </row>
    <row r="576" spans="1:21" ht="15">
      <c r="A576" t="s">
        <v>1616</v>
      </c>
      <c r="B576" t="s">
        <v>160</v>
      </c>
      <c r="C576" t="s">
        <v>1617</v>
      </c>
      <c r="D576" s="31">
        <v>4875</v>
      </c>
      <c r="E576" t="s">
        <v>1983</v>
      </c>
      <c r="F576" t="s">
        <v>1984</v>
      </c>
      <c r="G576" t="s">
        <v>1985</v>
      </c>
      <c r="H576" s="31">
        <v>9750</v>
      </c>
      <c r="I576" t="s">
        <v>1986</v>
      </c>
      <c r="J576" t="s">
        <v>1987</v>
      </c>
      <c r="K576" t="s">
        <v>1988</v>
      </c>
      <c r="L576" s="31">
        <v>9750</v>
      </c>
      <c r="M576" t="s">
        <v>1989</v>
      </c>
      <c r="N576" t="s">
        <v>1990</v>
      </c>
      <c r="O576" t="s">
        <v>1991</v>
      </c>
      <c r="Q576" s="16"/>
      <c r="U576" s="16"/>
    </row>
    <row r="577" spans="1:21" ht="15">
      <c r="A577" t="s">
        <v>1619</v>
      </c>
      <c r="B577" t="s">
        <v>1620</v>
      </c>
      <c r="C577" t="s">
        <v>69</v>
      </c>
      <c r="D577" s="31">
        <v>60000</v>
      </c>
      <c r="E577" t="s">
        <v>1983</v>
      </c>
      <c r="F577" t="s">
        <v>1984</v>
      </c>
      <c r="G577" t="s">
        <v>1985</v>
      </c>
      <c r="H577" s="31">
        <v>120000</v>
      </c>
      <c r="I577" t="s">
        <v>1986</v>
      </c>
      <c r="J577" t="s">
        <v>1987</v>
      </c>
      <c r="K577" t="s">
        <v>1988</v>
      </c>
      <c r="L577" s="31">
        <v>240000</v>
      </c>
      <c r="M577" t="s">
        <v>1992</v>
      </c>
      <c r="N577" t="s">
        <v>1993</v>
      </c>
      <c r="O577" t="s">
        <v>1991</v>
      </c>
      <c r="Q577" s="16"/>
      <c r="U577" s="16"/>
    </row>
    <row r="578" spans="1:21" ht="15">
      <c r="A578" t="s">
        <v>1621</v>
      </c>
      <c r="B578" t="s">
        <v>1622</v>
      </c>
      <c r="C578" t="s">
        <v>1623</v>
      </c>
      <c r="D578" s="31">
        <v>19500</v>
      </c>
      <c r="E578" t="s">
        <v>1983</v>
      </c>
      <c r="F578" t="s">
        <v>1984</v>
      </c>
      <c r="G578" t="s">
        <v>1985</v>
      </c>
      <c r="H578" s="31">
        <v>39000</v>
      </c>
      <c r="I578" t="s">
        <v>1986</v>
      </c>
      <c r="J578" t="s">
        <v>1987</v>
      </c>
      <c r="K578" t="s">
        <v>1988</v>
      </c>
      <c r="L578" s="31">
        <v>39000</v>
      </c>
      <c r="M578" t="s">
        <v>1989</v>
      </c>
      <c r="N578" t="s">
        <v>1990</v>
      </c>
      <c r="O578" t="s">
        <v>1991</v>
      </c>
      <c r="Q578" s="16"/>
      <c r="U578" s="16"/>
    </row>
    <row r="579" spans="1:21" ht="15">
      <c r="A579" t="s">
        <v>1624</v>
      </c>
      <c r="B579" t="s">
        <v>1625</v>
      </c>
      <c r="C579" t="s">
        <v>1626</v>
      </c>
      <c r="D579" s="31">
        <v>15750</v>
      </c>
      <c r="E579" t="s">
        <v>1983</v>
      </c>
      <c r="F579" t="s">
        <v>1984</v>
      </c>
      <c r="G579" t="s">
        <v>1985</v>
      </c>
      <c r="H579" s="31">
        <v>31500</v>
      </c>
      <c r="I579" t="s">
        <v>1986</v>
      </c>
      <c r="J579" t="s">
        <v>1987</v>
      </c>
      <c r="K579" t="s">
        <v>1988</v>
      </c>
      <c r="L579" s="31">
        <v>31500</v>
      </c>
      <c r="M579" t="s">
        <v>1989</v>
      </c>
      <c r="N579" t="s">
        <v>1990</v>
      </c>
      <c r="O579" t="s">
        <v>1991</v>
      </c>
      <c r="Q579" s="16"/>
      <c r="U579" s="16"/>
    </row>
    <row r="580" spans="1:21" ht="15">
      <c r="A580" t="s">
        <v>1627</v>
      </c>
      <c r="B580" t="s">
        <v>34</v>
      </c>
      <c r="C580" t="s">
        <v>1628</v>
      </c>
      <c r="D580" s="31">
        <v>40000</v>
      </c>
      <c r="E580" t="s">
        <v>1983</v>
      </c>
      <c r="F580" t="s">
        <v>1984</v>
      </c>
      <c r="G580" t="s">
        <v>1985</v>
      </c>
      <c r="H580" s="31">
        <v>80000</v>
      </c>
      <c r="I580" t="s">
        <v>1986</v>
      </c>
      <c r="J580" t="s">
        <v>1987</v>
      </c>
      <c r="K580" t="s">
        <v>1988</v>
      </c>
      <c r="L580" s="31">
        <v>160000</v>
      </c>
      <c r="M580" t="s">
        <v>1992</v>
      </c>
      <c r="N580" t="s">
        <v>1993</v>
      </c>
      <c r="O580" t="s">
        <v>1991</v>
      </c>
      <c r="Q580" s="16"/>
      <c r="U580" s="16"/>
    </row>
    <row r="581" spans="1:21" ht="15">
      <c r="A581" t="s">
        <v>1629</v>
      </c>
      <c r="B581" t="s">
        <v>1630</v>
      </c>
      <c r="C581" t="s">
        <v>41</v>
      </c>
      <c r="D581" s="31">
        <v>11675</v>
      </c>
      <c r="E581" t="s">
        <v>1983</v>
      </c>
      <c r="F581" t="s">
        <v>1984</v>
      </c>
      <c r="G581" t="s">
        <v>1985</v>
      </c>
      <c r="H581" s="31">
        <v>23350</v>
      </c>
      <c r="I581" t="s">
        <v>1986</v>
      </c>
      <c r="J581" t="s">
        <v>1987</v>
      </c>
      <c r="K581" t="s">
        <v>1988</v>
      </c>
      <c r="L581" s="31">
        <v>46700</v>
      </c>
      <c r="M581" t="s">
        <v>1992</v>
      </c>
      <c r="N581" t="s">
        <v>1993</v>
      </c>
      <c r="O581" t="s">
        <v>1991</v>
      </c>
      <c r="Q581" s="16"/>
      <c r="U581" s="16"/>
    </row>
    <row r="582" spans="1:21" ht="15">
      <c r="A582" t="s">
        <v>1631</v>
      </c>
      <c r="B582" t="s">
        <v>161</v>
      </c>
      <c r="C582" t="s">
        <v>75</v>
      </c>
      <c r="D582" s="31">
        <v>11250</v>
      </c>
      <c r="E582" t="s">
        <v>1983</v>
      </c>
      <c r="F582" t="s">
        <v>1984</v>
      </c>
      <c r="G582" t="s">
        <v>1985</v>
      </c>
      <c r="H582" s="31">
        <v>22500</v>
      </c>
      <c r="I582" t="s">
        <v>1986</v>
      </c>
      <c r="J582" t="s">
        <v>1987</v>
      </c>
      <c r="K582" t="s">
        <v>1988</v>
      </c>
      <c r="L582" s="31">
        <v>22500</v>
      </c>
      <c r="M582" t="s">
        <v>1989</v>
      </c>
      <c r="N582" t="s">
        <v>1990</v>
      </c>
      <c r="O582" t="s">
        <v>1991</v>
      </c>
      <c r="Q582" s="16"/>
      <c r="U582" s="16"/>
    </row>
    <row r="583" spans="1:21" ht="15">
      <c r="A583" t="s">
        <v>1632</v>
      </c>
      <c r="B583" t="s">
        <v>1633</v>
      </c>
      <c r="C583" t="s">
        <v>1634</v>
      </c>
      <c r="D583" s="31">
        <v>31250</v>
      </c>
      <c r="E583" t="s">
        <v>1983</v>
      </c>
      <c r="F583" t="s">
        <v>1984</v>
      </c>
      <c r="G583" t="s">
        <v>1985</v>
      </c>
      <c r="H583" s="31">
        <v>62500</v>
      </c>
      <c r="I583" t="s">
        <v>1986</v>
      </c>
      <c r="J583" t="s">
        <v>1987</v>
      </c>
      <c r="K583" t="s">
        <v>1988</v>
      </c>
      <c r="L583" s="31">
        <v>125000</v>
      </c>
      <c r="M583" t="s">
        <v>1992</v>
      </c>
      <c r="N583" t="s">
        <v>1993</v>
      </c>
      <c r="O583" t="s">
        <v>1991</v>
      </c>
      <c r="Q583" s="16"/>
      <c r="U583" s="16"/>
    </row>
    <row r="584" spans="1:21" ht="15">
      <c r="A584" t="s">
        <v>1635</v>
      </c>
      <c r="B584" t="s">
        <v>1636</v>
      </c>
      <c r="C584" t="s">
        <v>136</v>
      </c>
      <c r="D584" s="31">
        <v>9750</v>
      </c>
      <c r="E584" t="s">
        <v>1983</v>
      </c>
      <c r="F584" t="s">
        <v>1984</v>
      </c>
      <c r="G584" t="s">
        <v>1985</v>
      </c>
      <c r="H584" s="31">
        <v>19500</v>
      </c>
      <c r="I584" t="s">
        <v>1986</v>
      </c>
      <c r="J584" t="s">
        <v>1987</v>
      </c>
      <c r="K584" t="s">
        <v>1988</v>
      </c>
      <c r="L584" s="31">
        <v>19500</v>
      </c>
      <c r="M584" t="s">
        <v>1989</v>
      </c>
      <c r="N584" t="s">
        <v>1990</v>
      </c>
      <c r="O584" t="s">
        <v>1991</v>
      </c>
      <c r="Q584" s="16"/>
      <c r="U584" s="16"/>
    </row>
    <row r="585" spans="1:21" ht="15">
      <c r="A585" t="s">
        <v>1637</v>
      </c>
      <c r="B585" t="s">
        <v>1638</v>
      </c>
      <c r="C585" t="s">
        <v>1639</v>
      </c>
      <c r="D585" s="31">
        <v>22500</v>
      </c>
      <c r="E585" t="s">
        <v>1983</v>
      </c>
      <c r="F585" t="s">
        <v>1984</v>
      </c>
      <c r="G585" t="s">
        <v>1985</v>
      </c>
      <c r="H585" s="31">
        <v>45000</v>
      </c>
      <c r="I585" t="s">
        <v>1986</v>
      </c>
      <c r="J585" t="s">
        <v>1987</v>
      </c>
      <c r="K585" t="s">
        <v>1988</v>
      </c>
      <c r="L585" s="31">
        <v>90000</v>
      </c>
      <c r="M585" t="s">
        <v>1992</v>
      </c>
      <c r="N585" t="s">
        <v>1993</v>
      </c>
      <c r="O585" t="s">
        <v>1991</v>
      </c>
      <c r="Q585" s="16"/>
      <c r="U585" s="16"/>
    </row>
    <row r="586" spans="1:21" ht="15">
      <c r="A586" t="s">
        <v>1645</v>
      </c>
      <c r="B586" t="s">
        <v>19</v>
      </c>
      <c r="C586" t="s">
        <v>20</v>
      </c>
      <c r="D586" s="31">
        <v>30000</v>
      </c>
      <c r="E586" t="s">
        <v>1983</v>
      </c>
      <c r="F586" t="s">
        <v>1984</v>
      </c>
      <c r="G586" t="s">
        <v>1985</v>
      </c>
      <c r="H586" s="31">
        <v>60000</v>
      </c>
      <c r="I586" t="s">
        <v>1986</v>
      </c>
      <c r="J586" t="s">
        <v>1987</v>
      </c>
      <c r="K586" t="s">
        <v>1988</v>
      </c>
      <c r="L586" s="31">
        <v>120000</v>
      </c>
      <c r="M586" t="s">
        <v>1992</v>
      </c>
      <c r="N586" t="s">
        <v>1993</v>
      </c>
      <c r="O586" t="s">
        <v>1991</v>
      </c>
      <c r="Q586" s="16"/>
      <c r="U586" s="16"/>
    </row>
    <row r="587" spans="1:21" ht="15">
      <c r="A587" t="s">
        <v>1644</v>
      </c>
      <c r="B587" t="s">
        <v>19</v>
      </c>
      <c r="C587" t="s">
        <v>107</v>
      </c>
      <c r="D587" s="31">
        <v>40000</v>
      </c>
      <c r="E587" t="s">
        <v>1983</v>
      </c>
      <c r="F587" t="s">
        <v>1984</v>
      </c>
      <c r="G587" t="s">
        <v>1985</v>
      </c>
      <c r="H587" s="31">
        <v>80000</v>
      </c>
      <c r="I587" t="s">
        <v>1986</v>
      </c>
      <c r="J587" t="s">
        <v>1987</v>
      </c>
      <c r="K587" t="s">
        <v>1988</v>
      </c>
      <c r="L587" s="31">
        <v>160000</v>
      </c>
      <c r="M587" t="s">
        <v>1992</v>
      </c>
      <c r="N587" t="s">
        <v>1993</v>
      </c>
      <c r="O587" t="s">
        <v>1991</v>
      </c>
      <c r="Q587" s="16"/>
      <c r="U587" s="16"/>
    </row>
    <row r="588" spans="1:21" ht="15">
      <c r="A588" t="s">
        <v>1642</v>
      </c>
      <c r="B588" t="s">
        <v>19</v>
      </c>
      <c r="C588" t="s">
        <v>1643</v>
      </c>
      <c r="D588" s="31">
        <v>22725</v>
      </c>
      <c r="E588" t="s">
        <v>1983</v>
      </c>
      <c r="F588" t="s">
        <v>1984</v>
      </c>
      <c r="G588" t="s">
        <v>1985</v>
      </c>
      <c r="H588" s="31">
        <v>45450</v>
      </c>
      <c r="I588" t="s">
        <v>1986</v>
      </c>
      <c r="J588" t="s">
        <v>1987</v>
      </c>
      <c r="K588" t="s">
        <v>1988</v>
      </c>
      <c r="L588" s="31">
        <v>90900</v>
      </c>
      <c r="M588" t="s">
        <v>1992</v>
      </c>
      <c r="N588" t="s">
        <v>1993</v>
      </c>
      <c r="O588" t="s">
        <v>1991</v>
      </c>
      <c r="Q588" s="16"/>
      <c r="U588" s="16"/>
    </row>
    <row r="589" spans="1:21" ht="15">
      <c r="A589" t="s">
        <v>1640</v>
      </c>
      <c r="B589" t="s">
        <v>19</v>
      </c>
      <c r="C589" t="s">
        <v>1641</v>
      </c>
      <c r="D589" s="31">
        <v>30000</v>
      </c>
      <c r="E589" t="s">
        <v>1983</v>
      </c>
      <c r="F589" t="s">
        <v>1984</v>
      </c>
      <c r="G589" t="s">
        <v>1985</v>
      </c>
      <c r="H589" s="31">
        <v>60000</v>
      </c>
      <c r="I589" t="s">
        <v>1986</v>
      </c>
      <c r="J589" t="s">
        <v>1987</v>
      </c>
      <c r="K589" t="s">
        <v>1988</v>
      </c>
      <c r="L589" s="31">
        <v>120000</v>
      </c>
      <c r="M589" t="s">
        <v>1992</v>
      </c>
      <c r="N589" t="s">
        <v>1993</v>
      </c>
      <c r="O589" t="s">
        <v>1991</v>
      </c>
      <c r="Q589" s="16"/>
      <c r="U589" s="16"/>
    </row>
    <row r="590" spans="1:21" ht="15">
      <c r="A590" t="s">
        <v>1646</v>
      </c>
      <c r="B590" t="s">
        <v>1647</v>
      </c>
      <c r="C590" t="s">
        <v>1648</v>
      </c>
      <c r="D590" s="31">
        <v>15750</v>
      </c>
      <c r="E590" t="s">
        <v>1983</v>
      </c>
      <c r="F590" t="s">
        <v>1984</v>
      </c>
      <c r="G590" t="s">
        <v>1985</v>
      </c>
      <c r="H590" s="31">
        <v>31500</v>
      </c>
      <c r="I590" t="s">
        <v>1986</v>
      </c>
      <c r="J590" t="s">
        <v>1987</v>
      </c>
      <c r="K590" t="s">
        <v>1988</v>
      </c>
      <c r="L590" s="31">
        <v>31500</v>
      </c>
      <c r="M590" t="s">
        <v>1989</v>
      </c>
      <c r="N590" t="s">
        <v>1990</v>
      </c>
      <c r="O590" t="s">
        <v>1991</v>
      </c>
      <c r="Q590" s="16"/>
      <c r="U590" s="16"/>
    </row>
    <row r="591" spans="1:21" ht="15">
      <c r="A591" t="s">
        <v>1649</v>
      </c>
      <c r="B591" t="s">
        <v>1650</v>
      </c>
      <c r="C591" t="s">
        <v>1651</v>
      </c>
      <c r="D591" s="31">
        <v>3750</v>
      </c>
      <c r="E591" t="s">
        <v>1983</v>
      </c>
      <c r="F591" t="s">
        <v>1984</v>
      </c>
      <c r="G591" t="s">
        <v>1985</v>
      </c>
      <c r="H591" s="32"/>
      <c r="L591" s="31">
        <v>3750</v>
      </c>
      <c r="M591" t="s">
        <v>1989</v>
      </c>
      <c r="N591" t="s">
        <v>1990</v>
      </c>
      <c r="O591" t="s">
        <v>1991</v>
      </c>
      <c r="Q591" s="16"/>
      <c r="U591" s="16"/>
    </row>
    <row r="592" spans="1:21" ht="15">
      <c r="A592" t="s">
        <v>1652</v>
      </c>
      <c r="B592" t="s">
        <v>162</v>
      </c>
      <c r="C592" t="s">
        <v>1653</v>
      </c>
      <c r="D592" s="31">
        <v>30000</v>
      </c>
      <c r="E592" t="s">
        <v>1983</v>
      </c>
      <c r="F592" t="s">
        <v>1984</v>
      </c>
      <c r="G592" t="s">
        <v>1985</v>
      </c>
      <c r="H592" s="31">
        <v>60000</v>
      </c>
      <c r="I592" t="s">
        <v>1986</v>
      </c>
      <c r="J592" t="s">
        <v>1987</v>
      </c>
      <c r="K592" t="s">
        <v>1988</v>
      </c>
      <c r="L592" s="31">
        <v>120000</v>
      </c>
      <c r="M592" t="s">
        <v>1992</v>
      </c>
      <c r="N592" t="s">
        <v>1993</v>
      </c>
      <c r="O592" t="s">
        <v>1991</v>
      </c>
      <c r="Q592" s="16"/>
      <c r="U592" s="16"/>
    </row>
    <row r="593" spans="1:21" ht="15">
      <c r="A593" t="s">
        <v>1654</v>
      </c>
      <c r="B593" t="s">
        <v>162</v>
      </c>
      <c r="C593" t="s">
        <v>1655</v>
      </c>
      <c r="D593" s="31">
        <v>6100</v>
      </c>
      <c r="E593" t="s">
        <v>1983</v>
      </c>
      <c r="F593" t="s">
        <v>1984</v>
      </c>
      <c r="G593" t="s">
        <v>1985</v>
      </c>
      <c r="H593" s="31">
        <v>12200</v>
      </c>
      <c r="I593" t="s">
        <v>1986</v>
      </c>
      <c r="J593" t="s">
        <v>1987</v>
      </c>
      <c r="K593" t="s">
        <v>1988</v>
      </c>
      <c r="L593" s="31">
        <v>12200</v>
      </c>
      <c r="M593" t="s">
        <v>1989</v>
      </c>
      <c r="N593" t="s">
        <v>1990</v>
      </c>
      <c r="O593" t="s">
        <v>1991</v>
      </c>
      <c r="Q593" s="16"/>
      <c r="U593" s="16"/>
    </row>
    <row r="594" spans="1:21" ht="15">
      <c r="A594" t="s">
        <v>553</v>
      </c>
      <c r="B594" t="s">
        <v>2000</v>
      </c>
      <c r="C594" t="s">
        <v>2001</v>
      </c>
      <c r="D594" s="31">
        <v>19500</v>
      </c>
      <c r="E594" t="s">
        <v>1983</v>
      </c>
      <c r="F594" t="s">
        <v>1984</v>
      </c>
      <c r="G594" t="s">
        <v>1985</v>
      </c>
      <c r="H594" s="31">
        <v>39000</v>
      </c>
      <c r="I594" t="s">
        <v>1986</v>
      </c>
      <c r="J594" t="s">
        <v>1987</v>
      </c>
      <c r="K594" t="s">
        <v>1988</v>
      </c>
      <c r="L594" s="31">
        <v>39000</v>
      </c>
      <c r="M594" t="s">
        <v>1989</v>
      </c>
      <c r="N594" t="s">
        <v>1990</v>
      </c>
      <c r="O594" t="s">
        <v>1991</v>
      </c>
      <c r="Q594" s="16"/>
      <c r="U594" s="16"/>
    </row>
    <row r="595" spans="1:21" ht="15">
      <c r="A595" t="s">
        <v>1656</v>
      </c>
      <c r="B595" t="s">
        <v>1657</v>
      </c>
      <c r="C595" t="s">
        <v>1658</v>
      </c>
      <c r="D595" s="31">
        <v>48000</v>
      </c>
      <c r="E595" t="s">
        <v>1983</v>
      </c>
      <c r="F595" t="s">
        <v>1984</v>
      </c>
      <c r="G595" t="s">
        <v>1985</v>
      </c>
      <c r="H595" s="31">
        <v>96000</v>
      </c>
      <c r="I595" t="s">
        <v>1986</v>
      </c>
      <c r="J595" t="s">
        <v>1987</v>
      </c>
      <c r="K595" t="s">
        <v>1988</v>
      </c>
      <c r="L595" s="31">
        <v>192000</v>
      </c>
      <c r="M595" t="s">
        <v>1992</v>
      </c>
      <c r="N595" t="s">
        <v>1993</v>
      </c>
      <c r="O595" t="s">
        <v>1991</v>
      </c>
      <c r="Q595" s="16"/>
      <c r="U595" s="16"/>
    </row>
    <row r="596" spans="1:21" ht="15">
      <c r="A596" t="s">
        <v>1659</v>
      </c>
      <c r="B596" t="s">
        <v>1660</v>
      </c>
      <c r="C596" t="s">
        <v>1661</v>
      </c>
      <c r="D596" s="31">
        <v>3900</v>
      </c>
      <c r="E596" t="s">
        <v>1983</v>
      </c>
      <c r="F596" t="s">
        <v>1984</v>
      </c>
      <c r="G596" t="s">
        <v>1985</v>
      </c>
      <c r="H596" s="32"/>
      <c r="L596" s="31">
        <v>3900</v>
      </c>
      <c r="M596" t="s">
        <v>1989</v>
      </c>
      <c r="N596" t="s">
        <v>1990</v>
      </c>
      <c r="O596" t="s">
        <v>1991</v>
      </c>
      <c r="Q596" s="16"/>
      <c r="U596" s="16"/>
    </row>
    <row r="597" spans="1:21" ht="15">
      <c r="A597" t="s">
        <v>1355</v>
      </c>
      <c r="B597" t="s">
        <v>2002</v>
      </c>
      <c r="C597" t="s">
        <v>2003</v>
      </c>
      <c r="D597" s="31">
        <v>40000</v>
      </c>
      <c r="E597" t="s">
        <v>1983</v>
      </c>
      <c r="F597" t="s">
        <v>1984</v>
      </c>
      <c r="G597" t="s">
        <v>1985</v>
      </c>
      <c r="H597" s="31">
        <v>80000</v>
      </c>
      <c r="I597" t="s">
        <v>1986</v>
      </c>
      <c r="J597" t="s">
        <v>1987</v>
      </c>
      <c r="K597" t="s">
        <v>1988</v>
      </c>
      <c r="L597" s="31">
        <v>160000</v>
      </c>
      <c r="M597" t="s">
        <v>1989</v>
      </c>
      <c r="N597" t="s">
        <v>1990</v>
      </c>
      <c r="O597" t="s">
        <v>1991</v>
      </c>
      <c r="Q597" s="16"/>
      <c r="U597" s="16"/>
    </row>
    <row r="598" spans="1:21" ht="15">
      <c r="A598" t="s">
        <v>1662</v>
      </c>
      <c r="B598" t="s">
        <v>1663</v>
      </c>
      <c r="C598" t="s">
        <v>1664</v>
      </c>
      <c r="D598" s="31">
        <v>3750</v>
      </c>
      <c r="E598" t="s">
        <v>1983</v>
      </c>
      <c r="F598" t="s">
        <v>1984</v>
      </c>
      <c r="G598" t="s">
        <v>1985</v>
      </c>
      <c r="H598" s="32"/>
      <c r="L598" s="31">
        <v>3750</v>
      </c>
      <c r="M598" t="s">
        <v>1989</v>
      </c>
      <c r="N598" t="s">
        <v>1990</v>
      </c>
      <c r="O598" t="s">
        <v>1991</v>
      </c>
      <c r="Q598" s="16"/>
      <c r="U598" s="16"/>
    </row>
    <row r="599" spans="1:21" ht="15">
      <c r="A599" t="s">
        <v>1665</v>
      </c>
      <c r="B599" t="s">
        <v>1663</v>
      </c>
      <c r="C599" t="s">
        <v>194</v>
      </c>
      <c r="D599" s="31">
        <v>7500</v>
      </c>
      <c r="E599" t="s">
        <v>1983</v>
      </c>
      <c r="F599" t="s">
        <v>1984</v>
      </c>
      <c r="G599" t="s">
        <v>1985</v>
      </c>
      <c r="H599" s="31">
        <v>15000</v>
      </c>
      <c r="I599" t="s">
        <v>1986</v>
      </c>
      <c r="J599" t="s">
        <v>1987</v>
      </c>
      <c r="K599" t="s">
        <v>1988</v>
      </c>
      <c r="L599" s="31">
        <v>15000</v>
      </c>
      <c r="M599" t="s">
        <v>1989</v>
      </c>
      <c r="N599" t="s">
        <v>1990</v>
      </c>
      <c r="O599" t="s">
        <v>1991</v>
      </c>
      <c r="Q599" s="16"/>
      <c r="U599" s="16"/>
    </row>
    <row r="600" spans="1:21" ht="15">
      <c r="A600" t="s">
        <v>1666</v>
      </c>
      <c r="B600" t="s">
        <v>1667</v>
      </c>
      <c r="C600" t="s">
        <v>1668</v>
      </c>
      <c r="D600" s="31">
        <v>3750</v>
      </c>
      <c r="E600" t="s">
        <v>1983</v>
      </c>
      <c r="F600" t="s">
        <v>1984</v>
      </c>
      <c r="G600" t="s">
        <v>1985</v>
      </c>
      <c r="H600" s="32"/>
      <c r="L600" s="31">
        <v>3750</v>
      </c>
      <c r="M600" t="s">
        <v>1989</v>
      </c>
      <c r="N600" t="s">
        <v>1990</v>
      </c>
      <c r="O600" t="s">
        <v>1991</v>
      </c>
      <c r="Q600" s="16"/>
      <c r="U600" s="16"/>
    </row>
    <row r="601" spans="1:21" ht="15">
      <c r="A601" t="s">
        <v>1669</v>
      </c>
      <c r="B601" t="s">
        <v>1670</v>
      </c>
      <c r="C601" t="s">
        <v>1671</v>
      </c>
      <c r="D601" s="31">
        <v>3750</v>
      </c>
      <c r="E601" t="s">
        <v>1983</v>
      </c>
      <c r="F601" t="s">
        <v>1984</v>
      </c>
      <c r="G601" t="s">
        <v>1985</v>
      </c>
      <c r="H601" s="32"/>
      <c r="L601" s="31">
        <v>3750</v>
      </c>
      <c r="M601" t="s">
        <v>1989</v>
      </c>
      <c r="N601" t="s">
        <v>1990</v>
      </c>
      <c r="O601" t="s">
        <v>1991</v>
      </c>
      <c r="Q601" s="16"/>
      <c r="U601" s="16"/>
    </row>
    <row r="602" spans="1:21" ht="15">
      <c r="A602" t="s">
        <v>1672</v>
      </c>
      <c r="B602" t="s">
        <v>1673</v>
      </c>
      <c r="C602" t="s">
        <v>194</v>
      </c>
      <c r="D602" s="31">
        <v>9000</v>
      </c>
      <c r="E602" t="s">
        <v>1983</v>
      </c>
      <c r="F602" t="s">
        <v>1984</v>
      </c>
      <c r="G602" t="s">
        <v>1985</v>
      </c>
      <c r="H602" s="31">
        <v>18000</v>
      </c>
      <c r="I602" t="s">
        <v>1986</v>
      </c>
      <c r="J602" t="s">
        <v>1987</v>
      </c>
      <c r="K602" t="s">
        <v>1988</v>
      </c>
      <c r="L602" s="31">
        <v>18000</v>
      </c>
      <c r="M602" t="s">
        <v>1989</v>
      </c>
      <c r="N602" t="s">
        <v>1990</v>
      </c>
      <c r="O602" t="s">
        <v>1991</v>
      </c>
      <c r="Q602" s="16"/>
      <c r="U602" s="16"/>
    </row>
    <row r="603" spans="1:21" ht="15">
      <c r="A603" t="s">
        <v>1674</v>
      </c>
      <c r="B603" t="s">
        <v>1675</v>
      </c>
      <c r="C603" t="s">
        <v>269</v>
      </c>
      <c r="D603" s="31">
        <v>5500</v>
      </c>
      <c r="E603" t="s">
        <v>1983</v>
      </c>
      <c r="F603" t="s">
        <v>1984</v>
      </c>
      <c r="G603" t="s">
        <v>1985</v>
      </c>
      <c r="H603" s="31">
        <v>11000</v>
      </c>
      <c r="I603" t="s">
        <v>1986</v>
      </c>
      <c r="J603" t="s">
        <v>1987</v>
      </c>
      <c r="K603" t="s">
        <v>1988</v>
      </c>
      <c r="L603" s="31">
        <v>11000</v>
      </c>
      <c r="M603" t="s">
        <v>1989</v>
      </c>
      <c r="N603" t="s">
        <v>1990</v>
      </c>
      <c r="O603" t="s">
        <v>1991</v>
      </c>
      <c r="Q603" s="16"/>
      <c r="U603" s="16"/>
    </row>
    <row r="604" spans="1:21" ht="15">
      <c r="A604" t="s">
        <v>1676</v>
      </c>
      <c r="B604" t="s">
        <v>1677</v>
      </c>
      <c r="C604" t="s">
        <v>1678</v>
      </c>
      <c r="D604" s="31">
        <v>5500</v>
      </c>
      <c r="E604" t="s">
        <v>1983</v>
      </c>
      <c r="F604" t="s">
        <v>1984</v>
      </c>
      <c r="G604" t="s">
        <v>1985</v>
      </c>
      <c r="H604" s="31">
        <v>11000</v>
      </c>
      <c r="I604" t="s">
        <v>1986</v>
      </c>
      <c r="J604" t="s">
        <v>1987</v>
      </c>
      <c r="K604" t="s">
        <v>1988</v>
      </c>
      <c r="L604" s="31">
        <v>11000</v>
      </c>
      <c r="M604" t="s">
        <v>1989</v>
      </c>
      <c r="N604" t="s">
        <v>1990</v>
      </c>
      <c r="O604" t="s">
        <v>1991</v>
      </c>
      <c r="Q604" s="16"/>
      <c r="U604" s="16"/>
    </row>
    <row r="605" spans="1:21" ht="15">
      <c r="A605" t="s">
        <v>1679</v>
      </c>
      <c r="B605" t="s">
        <v>1680</v>
      </c>
      <c r="C605" t="s">
        <v>1681</v>
      </c>
      <c r="D605" s="31">
        <v>48000</v>
      </c>
      <c r="E605" t="s">
        <v>1983</v>
      </c>
      <c r="F605" t="s">
        <v>1984</v>
      </c>
      <c r="G605" t="s">
        <v>1985</v>
      </c>
      <c r="H605" s="31">
        <v>96000</v>
      </c>
      <c r="I605" t="s">
        <v>1986</v>
      </c>
      <c r="J605" t="s">
        <v>1987</v>
      </c>
      <c r="K605" t="s">
        <v>1988</v>
      </c>
      <c r="L605" s="31">
        <v>192000</v>
      </c>
      <c r="M605" t="s">
        <v>1992</v>
      </c>
      <c r="N605" t="s">
        <v>1993</v>
      </c>
      <c r="O605" t="s">
        <v>1991</v>
      </c>
      <c r="Q605" s="16"/>
      <c r="U605" s="16"/>
    </row>
    <row r="606" spans="1:21" ht="15">
      <c r="A606" t="s">
        <v>1682</v>
      </c>
      <c r="B606" t="s">
        <v>1683</v>
      </c>
      <c r="C606" t="s">
        <v>1684</v>
      </c>
      <c r="D606" s="31">
        <v>4500</v>
      </c>
      <c r="E606" t="s">
        <v>1983</v>
      </c>
      <c r="F606" t="s">
        <v>1984</v>
      </c>
      <c r="G606" t="s">
        <v>1985</v>
      </c>
      <c r="H606" s="32"/>
      <c r="L606" s="31">
        <v>9000</v>
      </c>
      <c r="M606" t="s">
        <v>1992</v>
      </c>
      <c r="N606" t="s">
        <v>1993</v>
      </c>
      <c r="O606" t="s">
        <v>1991</v>
      </c>
      <c r="Q606" s="16"/>
      <c r="U606" s="16"/>
    </row>
    <row r="607" spans="1:21" ht="15">
      <c r="A607" t="s">
        <v>1685</v>
      </c>
      <c r="B607" t="s">
        <v>1686</v>
      </c>
      <c r="C607" t="s">
        <v>62</v>
      </c>
      <c r="D607" s="31">
        <v>20000</v>
      </c>
      <c r="E607" t="s">
        <v>1983</v>
      </c>
      <c r="F607" t="s">
        <v>1984</v>
      </c>
      <c r="G607" t="s">
        <v>1985</v>
      </c>
      <c r="H607" s="31">
        <v>40000</v>
      </c>
      <c r="I607" t="s">
        <v>1986</v>
      </c>
      <c r="J607" t="s">
        <v>1987</v>
      </c>
      <c r="K607" t="s">
        <v>1988</v>
      </c>
      <c r="L607" s="31">
        <v>80000</v>
      </c>
      <c r="M607" t="s">
        <v>1992</v>
      </c>
      <c r="N607" t="s">
        <v>1993</v>
      </c>
      <c r="O607" t="s">
        <v>1991</v>
      </c>
      <c r="Q607" s="16"/>
      <c r="U607" s="16"/>
    </row>
    <row r="608" spans="1:21" ht="15">
      <c r="A608" t="s">
        <v>1687</v>
      </c>
      <c r="B608" t="s">
        <v>163</v>
      </c>
      <c r="C608" t="s">
        <v>101</v>
      </c>
      <c r="D608" s="31">
        <v>22500</v>
      </c>
      <c r="E608" t="s">
        <v>1983</v>
      </c>
      <c r="F608" t="s">
        <v>1984</v>
      </c>
      <c r="G608" t="s">
        <v>1985</v>
      </c>
      <c r="H608" s="31">
        <v>45000</v>
      </c>
      <c r="I608" t="s">
        <v>1986</v>
      </c>
      <c r="J608" t="s">
        <v>1987</v>
      </c>
      <c r="K608" t="s">
        <v>1988</v>
      </c>
      <c r="L608" s="31">
        <v>90000</v>
      </c>
      <c r="M608" t="s">
        <v>1992</v>
      </c>
      <c r="N608" t="s">
        <v>1993</v>
      </c>
      <c r="O608" t="s">
        <v>1991</v>
      </c>
      <c r="Q608" s="16"/>
      <c r="U608" s="16"/>
    </row>
    <row r="609" spans="1:21" ht="15">
      <c r="A609" t="s">
        <v>1688</v>
      </c>
      <c r="B609" t="s">
        <v>1689</v>
      </c>
      <c r="C609" t="s">
        <v>20</v>
      </c>
      <c r="D609" s="31">
        <v>15750</v>
      </c>
      <c r="E609" t="s">
        <v>1983</v>
      </c>
      <c r="F609" t="s">
        <v>1984</v>
      </c>
      <c r="G609" t="s">
        <v>1985</v>
      </c>
      <c r="H609" s="31">
        <v>31500</v>
      </c>
      <c r="I609" t="s">
        <v>1986</v>
      </c>
      <c r="J609" t="s">
        <v>1987</v>
      </c>
      <c r="K609" t="s">
        <v>1988</v>
      </c>
      <c r="L609" s="31">
        <v>31500</v>
      </c>
      <c r="M609" t="s">
        <v>1989</v>
      </c>
      <c r="N609" t="s">
        <v>1990</v>
      </c>
      <c r="O609" t="s">
        <v>1991</v>
      </c>
      <c r="Q609" s="16"/>
      <c r="U609" s="16"/>
    </row>
    <row r="610" spans="1:21" ht="15">
      <c r="A610" t="s">
        <v>1690</v>
      </c>
      <c r="B610" t="s">
        <v>1691</v>
      </c>
      <c r="C610" t="s">
        <v>86</v>
      </c>
      <c r="D610" s="31">
        <v>3000</v>
      </c>
      <c r="E610" t="s">
        <v>1983</v>
      </c>
      <c r="F610" t="s">
        <v>1984</v>
      </c>
      <c r="G610" t="s">
        <v>1985</v>
      </c>
      <c r="H610" s="31">
        <v>6000</v>
      </c>
      <c r="I610" t="s">
        <v>1986</v>
      </c>
      <c r="J610" t="s">
        <v>1987</v>
      </c>
      <c r="K610" t="s">
        <v>1988</v>
      </c>
      <c r="L610" s="31">
        <v>12000</v>
      </c>
      <c r="M610" t="s">
        <v>1992</v>
      </c>
      <c r="N610" t="s">
        <v>1993</v>
      </c>
      <c r="O610" t="s">
        <v>1991</v>
      </c>
      <c r="Q610" s="16"/>
      <c r="U610" s="16"/>
    </row>
    <row r="611" spans="1:21" ht="15">
      <c r="A611" t="s">
        <v>1692</v>
      </c>
      <c r="B611" t="s">
        <v>1693</v>
      </c>
      <c r="C611" t="s">
        <v>65</v>
      </c>
      <c r="D611" s="31">
        <v>22500</v>
      </c>
      <c r="E611" t="s">
        <v>1983</v>
      </c>
      <c r="F611" t="s">
        <v>1984</v>
      </c>
      <c r="G611" t="s">
        <v>1985</v>
      </c>
      <c r="H611" s="31">
        <v>45000</v>
      </c>
      <c r="I611" t="s">
        <v>1986</v>
      </c>
      <c r="J611" t="s">
        <v>1987</v>
      </c>
      <c r="K611" t="s">
        <v>1988</v>
      </c>
      <c r="L611" s="31">
        <v>90000</v>
      </c>
      <c r="M611" t="s">
        <v>1992</v>
      </c>
      <c r="N611" t="s">
        <v>1993</v>
      </c>
      <c r="O611" t="s">
        <v>1991</v>
      </c>
      <c r="Q611" s="16"/>
      <c r="U611" s="16"/>
    </row>
    <row r="612" spans="1:21" ht="15">
      <c r="A612" t="s">
        <v>1694</v>
      </c>
      <c r="B612" t="s">
        <v>1695</v>
      </c>
      <c r="C612" t="s">
        <v>1696</v>
      </c>
      <c r="D612" s="31">
        <v>20000</v>
      </c>
      <c r="E612" t="s">
        <v>1983</v>
      </c>
      <c r="F612" t="s">
        <v>1984</v>
      </c>
      <c r="G612" t="s">
        <v>1985</v>
      </c>
      <c r="H612" s="31">
        <v>40000</v>
      </c>
      <c r="I612" t="s">
        <v>1986</v>
      </c>
      <c r="J612" t="s">
        <v>1987</v>
      </c>
      <c r="K612" t="s">
        <v>1988</v>
      </c>
      <c r="L612" s="31">
        <v>80000</v>
      </c>
      <c r="M612" t="s">
        <v>1992</v>
      </c>
      <c r="N612" t="s">
        <v>1993</v>
      </c>
      <c r="O612" t="s">
        <v>1991</v>
      </c>
      <c r="Q612" s="16"/>
      <c r="U612" s="16"/>
    </row>
    <row r="613" spans="1:21" ht="15">
      <c r="A613" t="s">
        <v>1697</v>
      </c>
      <c r="B613" t="s">
        <v>1698</v>
      </c>
      <c r="C613" t="s">
        <v>74</v>
      </c>
      <c r="D613" s="31">
        <v>18000</v>
      </c>
      <c r="E613" t="s">
        <v>1983</v>
      </c>
      <c r="F613" t="s">
        <v>1984</v>
      </c>
      <c r="G613" t="s">
        <v>1985</v>
      </c>
      <c r="H613" s="31">
        <v>36000</v>
      </c>
      <c r="I613" t="s">
        <v>1986</v>
      </c>
      <c r="J613" t="s">
        <v>1987</v>
      </c>
      <c r="K613" t="s">
        <v>1988</v>
      </c>
      <c r="L613" s="31">
        <v>72000</v>
      </c>
      <c r="M613" t="s">
        <v>1992</v>
      </c>
      <c r="N613" t="s">
        <v>1993</v>
      </c>
      <c r="O613" t="s">
        <v>1991</v>
      </c>
      <c r="Q613" s="16"/>
      <c r="U613" s="16"/>
    </row>
    <row r="614" spans="1:21" ht="15">
      <c r="A614" t="s">
        <v>1699</v>
      </c>
      <c r="B614" t="s">
        <v>1700</v>
      </c>
      <c r="C614" t="s">
        <v>1701</v>
      </c>
      <c r="D614" s="31">
        <v>19500</v>
      </c>
      <c r="E614" t="s">
        <v>1983</v>
      </c>
      <c r="F614" t="s">
        <v>1984</v>
      </c>
      <c r="G614" t="s">
        <v>1985</v>
      </c>
      <c r="H614" s="31">
        <v>39000</v>
      </c>
      <c r="I614" t="s">
        <v>1986</v>
      </c>
      <c r="J614" t="s">
        <v>1987</v>
      </c>
      <c r="K614" t="s">
        <v>1988</v>
      </c>
      <c r="L614" s="31">
        <v>39000</v>
      </c>
      <c r="M614" t="s">
        <v>1989</v>
      </c>
      <c r="N614" t="s">
        <v>1990</v>
      </c>
      <c r="O614" t="s">
        <v>1991</v>
      </c>
      <c r="Q614" s="16"/>
      <c r="U614" s="16"/>
    </row>
    <row r="615" spans="1:21" ht="15">
      <c r="A615" t="s">
        <v>1702</v>
      </c>
      <c r="B615" t="s">
        <v>1703</v>
      </c>
      <c r="C615" t="s">
        <v>1704</v>
      </c>
      <c r="D615" s="31">
        <v>60000</v>
      </c>
      <c r="E615" t="s">
        <v>1983</v>
      </c>
      <c r="F615" t="s">
        <v>1984</v>
      </c>
      <c r="G615" t="s">
        <v>1985</v>
      </c>
      <c r="H615" s="31">
        <v>120000</v>
      </c>
      <c r="I615" t="s">
        <v>1986</v>
      </c>
      <c r="J615" t="s">
        <v>1987</v>
      </c>
      <c r="K615" t="s">
        <v>1988</v>
      </c>
      <c r="L615" s="31">
        <v>240000</v>
      </c>
      <c r="M615" t="s">
        <v>1992</v>
      </c>
      <c r="N615" t="s">
        <v>1993</v>
      </c>
      <c r="O615" t="s">
        <v>1991</v>
      </c>
      <c r="Q615" s="16"/>
      <c r="U615" s="16"/>
    </row>
    <row r="616" spans="1:21" ht="15">
      <c r="A616" t="s">
        <v>1705</v>
      </c>
      <c r="B616" t="s">
        <v>1706</v>
      </c>
      <c r="C616" t="s">
        <v>1707</v>
      </c>
      <c r="D616" s="31">
        <v>9750</v>
      </c>
      <c r="E616" t="s">
        <v>1983</v>
      </c>
      <c r="F616" t="s">
        <v>1984</v>
      </c>
      <c r="G616" t="s">
        <v>1985</v>
      </c>
      <c r="H616" s="31">
        <v>19500</v>
      </c>
      <c r="I616" t="s">
        <v>1986</v>
      </c>
      <c r="J616" t="s">
        <v>1987</v>
      </c>
      <c r="K616" t="s">
        <v>1988</v>
      </c>
      <c r="L616" s="31">
        <v>19500</v>
      </c>
      <c r="M616" t="s">
        <v>1989</v>
      </c>
      <c r="N616" t="s">
        <v>1990</v>
      </c>
      <c r="O616" t="s">
        <v>1991</v>
      </c>
      <c r="Q616" s="16"/>
      <c r="U616" s="16"/>
    </row>
    <row r="617" spans="1:21" ht="15">
      <c r="A617" t="s">
        <v>1708</v>
      </c>
      <c r="B617" t="s">
        <v>1709</v>
      </c>
      <c r="C617" t="s">
        <v>1710</v>
      </c>
      <c r="D617" s="31">
        <v>19500</v>
      </c>
      <c r="E617" t="s">
        <v>1983</v>
      </c>
      <c r="F617" t="s">
        <v>1984</v>
      </c>
      <c r="G617" t="s">
        <v>1985</v>
      </c>
      <c r="H617" s="31">
        <v>39000</v>
      </c>
      <c r="I617" t="s">
        <v>1986</v>
      </c>
      <c r="J617" t="s">
        <v>1987</v>
      </c>
      <c r="K617" t="s">
        <v>1988</v>
      </c>
      <c r="L617" s="31">
        <v>39000</v>
      </c>
      <c r="M617" t="s">
        <v>1989</v>
      </c>
      <c r="N617" t="s">
        <v>1990</v>
      </c>
      <c r="O617" t="s">
        <v>1991</v>
      </c>
      <c r="Q617" s="16"/>
      <c r="U617" s="16"/>
    </row>
    <row r="618" spans="1:21" ht="15">
      <c r="A618" t="s">
        <v>1711</v>
      </c>
      <c r="B618" t="s">
        <v>1712</v>
      </c>
      <c r="C618" t="s">
        <v>318</v>
      </c>
      <c r="D618" s="31">
        <v>40000</v>
      </c>
      <c r="E618" t="s">
        <v>1983</v>
      </c>
      <c r="F618" t="s">
        <v>1984</v>
      </c>
      <c r="G618" t="s">
        <v>1985</v>
      </c>
      <c r="H618" s="31">
        <v>80000</v>
      </c>
      <c r="I618" t="s">
        <v>1986</v>
      </c>
      <c r="J618" t="s">
        <v>1987</v>
      </c>
      <c r="K618" t="s">
        <v>1988</v>
      </c>
      <c r="L618" s="31">
        <v>160000</v>
      </c>
      <c r="M618" t="s">
        <v>1992</v>
      </c>
      <c r="N618" t="s">
        <v>1993</v>
      </c>
      <c r="O618" t="s">
        <v>1991</v>
      </c>
      <c r="Q618" s="16"/>
      <c r="U618" s="16"/>
    </row>
    <row r="619" spans="1:21" ht="15">
      <c r="A619" t="s">
        <v>1713</v>
      </c>
      <c r="B619" t="s">
        <v>1714</v>
      </c>
      <c r="C619" t="s">
        <v>1715</v>
      </c>
      <c r="D619" s="31">
        <v>5000</v>
      </c>
      <c r="E619" t="s">
        <v>1983</v>
      </c>
      <c r="F619" t="s">
        <v>1984</v>
      </c>
      <c r="G619" t="s">
        <v>1985</v>
      </c>
      <c r="H619" s="31">
        <v>10000</v>
      </c>
      <c r="I619" t="s">
        <v>1986</v>
      </c>
      <c r="J619" t="s">
        <v>1987</v>
      </c>
      <c r="K619" t="s">
        <v>1988</v>
      </c>
      <c r="L619" s="31">
        <v>10000</v>
      </c>
      <c r="M619" t="s">
        <v>1989</v>
      </c>
      <c r="N619" t="s">
        <v>1990</v>
      </c>
      <c r="O619" t="s">
        <v>1991</v>
      </c>
      <c r="Q619" s="16"/>
      <c r="U619" s="16"/>
    </row>
    <row r="620" spans="1:21" ht="15">
      <c r="A620" t="s">
        <v>1716</v>
      </c>
      <c r="B620" t="s">
        <v>1717</v>
      </c>
      <c r="C620" t="s">
        <v>1718</v>
      </c>
      <c r="D620" s="31">
        <v>17125</v>
      </c>
      <c r="E620" t="s">
        <v>1983</v>
      </c>
      <c r="F620" t="s">
        <v>1984</v>
      </c>
      <c r="G620" t="s">
        <v>1985</v>
      </c>
      <c r="H620" s="31">
        <v>34250</v>
      </c>
      <c r="I620" t="s">
        <v>1986</v>
      </c>
      <c r="J620" t="s">
        <v>1987</v>
      </c>
      <c r="K620" t="s">
        <v>1988</v>
      </c>
      <c r="L620" s="31">
        <v>68500</v>
      </c>
      <c r="M620" t="s">
        <v>1992</v>
      </c>
      <c r="N620" t="s">
        <v>1993</v>
      </c>
      <c r="O620" t="s">
        <v>1991</v>
      </c>
      <c r="Q620" s="16"/>
      <c r="U620" s="16"/>
    </row>
    <row r="621" spans="1:21" ht="15">
      <c r="A621" t="s">
        <v>1719</v>
      </c>
      <c r="B621" t="s">
        <v>1720</v>
      </c>
      <c r="C621" t="s">
        <v>16</v>
      </c>
      <c r="D621" s="31">
        <v>15750</v>
      </c>
      <c r="E621" t="s">
        <v>1983</v>
      </c>
      <c r="F621" t="s">
        <v>1984</v>
      </c>
      <c r="G621" t="s">
        <v>1985</v>
      </c>
      <c r="H621" s="31">
        <v>31500</v>
      </c>
      <c r="I621" t="s">
        <v>1986</v>
      </c>
      <c r="J621" t="s">
        <v>1987</v>
      </c>
      <c r="K621" t="s">
        <v>1988</v>
      </c>
      <c r="L621" s="31">
        <v>31500</v>
      </c>
      <c r="M621" t="s">
        <v>1989</v>
      </c>
      <c r="N621" t="s">
        <v>1990</v>
      </c>
      <c r="O621" t="s">
        <v>1991</v>
      </c>
      <c r="Q621" s="16"/>
      <c r="U621" s="16"/>
    </row>
    <row r="622" spans="1:21" ht="15">
      <c r="A622" t="s">
        <v>1721</v>
      </c>
      <c r="B622" t="s">
        <v>1722</v>
      </c>
      <c r="C622" t="s">
        <v>1723</v>
      </c>
      <c r="D622" s="31">
        <v>3750</v>
      </c>
      <c r="E622" t="s">
        <v>1983</v>
      </c>
      <c r="F622" t="s">
        <v>1984</v>
      </c>
      <c r="G622" t="s">
        <v>1985</v>
      </c>
      <c r="H622" s="32"/>
      <c r="L622" s="31">
        <v>3750</v>
      </c>
      <c r="M622" t="s">
        <v>1989</v>
      </c>
      <c r="N622" t="s">
        <v>1990</v>
      </c>
      <c r="O622" t="s">
        <v>1991</v>
      </c>
      <c r="Q622" s="16"/>
      <c r="U622" s="16"/>
    </row>
    <row r="623" spans="1:21" ht="15">
      <c r="A623" t="s">
        <v>1724</v>
      </c>
      <c r="B623" t="s">
        <v>1725</v>
      </c>
      <c r="C623" t="s">
        <v>1726</v>
      </c>
      <c r="D623" s="31">
        <v>19500</v>
      </c>
      <c r="E623" t="s">
        <v>1983</v>
      </c>
      <c r="F623" t="s">
        <v>1984</v>
      </c>
      <c r="G623" t="s">
        <v>1985</v>
      </c>
      <c r="H623" s="31">
        <v>39000</v>
      </c>
      <c r="I623" t="s">
        <v>1986</v>
      </c>
      <c r="J623" t="s">
        <v>1987</v>
      </c>
      <c r="K623" t="s">
        <v>1988</v>
      </c>
      <c r="L623" s="31">
        <v>39000</v>
      </c>
      <c r="M623" t="s">
        <v>1989</v>
      </c>
      <c r="N623" t="s">
        <v>1990</v>
      </c>
      <c r="O623" t="s">
        <v>1991</v>
      </c>
      <c r="Q623" s="16"/>
      <c r="U623" s="16"/>
    </row>
    <row r="624" spans="1:21" ht="15">
      <c r="A624" t="s">
        <v>1727</v>
      </c>
      <c r="B624" t="s">
        <v>1728</v>
      </c>
      <c r="C624" t="s">
        <v>108</v>
      </c>
      <c r="D624" s="31">
        <v>15750</v>
      </c>
      <c r="E624" t="s">
        <v>1983</v>
      </c>
      <c r="F624" t="s">
        <v>1984</v>
      </c>
      <c r="G624" t="s">
        <v>1985</v>
      </c>
      <c r="H624" s="31">
        <v>31500</v>
      </c>
      <c r="I624" t="s">
        <v>1986</v>
      </c>
      <c r="J624" t="s">
        <v>1987</v>
      </c>
      <c r="K624" t="s">
        <v>1988</v>
      </c>
      <c r="L624" s="31">
        <v>31500</v>
      </c>
      <c r="M624" t="s">
        <v>1989</v>
      </c>
      <c r="N624" t="s">
        <v>1990</v>
      </c>
      <c r="O624" t="s">
        <v>1991</v>
      </c>
      <c r="Q624" s="16"/>
      <c r="U624" s="16"/>
    </row>
    <row r="625" spans="1:21" ht="15">
      <c r="A625" t="s">
        <v>1729</v>
      </c>
      <c r="B625" t="s">
        <v>1730</v>
      </c>
      <c r="C625" t="s">
        <v>494</v>
      </c>
      <c r="D625" s="31">
        <v>48000</v>
      </c>
      <c r="E625" t="s">
        <v>1983</v>
      </c>
      <c r="F625" t="s">
        <v>1984</v>
      </c>
      <c r="G625" t="s">
        <v>1985</v>
      </c>
      <c r="H625" s="31">
        <v>96000</v>
      </c>
      <c r="I625" t="s">
        <v>1986</v>
      </c>
      <c r="J625" t="s">
        <v>1987</v>
      </c>
      <c r="K625" t="s">
        <v>1988</v>
      </c>
      <c r="L625" s="31">
        <v>192000</v>
      </c>
      <c r="M625" t="s">
        <v>1992</v>
      </c>
      <c r="N625" t="s">
        <v>1993</v>
      </c>
      <c r="O625" t="s">
        <v>1991</v>
      </c>
      <c r="Q625" s="16"/>
      <c r="U625" s="16"/>
    </row>
    <row r="626" spans="1:21" ht="15">
      <c r="A626" t="s">
        <v>1731</v>
      </c>
      <c r="B626" t="s">
        <v>1732</v>
      </c>
      <c r="C626" t="s">
        <v>82</v>
      </c>
      <c r="D626" s="31">
        <v>5500</v>
      </c>
      <c r="E626" t="s">
        <v>1983</v>
      </c>
      <c r="F626" t="s">
        <v>1984</v>
      </c>
      <c r="G626" t="s">
        <v>1985</v>
      </c>
      <c r="H626" s="31">
        <v>11000</v>
      </c>
      <c r="I626" t="s">
        <v>1986</v>
      </c>
      <c r="J626" t="s">
        <v>1987</v>
      </c>
      <c r="K626" t="s">
        <v>1988</v>
      </c>
      <c r="L626" s="31">
        <v>11000</v>
      </c>
      <c r="M626" t="s">
        <v>1989</v>
      </c>
      <c r="N626" t="s">
        <v>1990</v>
      </c>
      <c r="O626" t="s">
        <v>1991</v>
      </c>
      <c r="Q626" s="16"/>
      <c r="U626" s="16"/>
    </row>
    <row r="627" spans="1:21" ht="15">
      <c r="A627" t="s">
        <v>1733</v>
      </c>
      <c r="B627" t="s">
        <v>165</v>
      </c>
      <c r="C627" t="s">
        <v>1734</v>
      </c>
      <c r="D627" s="31">
        <v>5500</v>
      </c>
      <c r="E627" t="s">
        <v>1983</v>
      </c>
      <c r="F627" t="s">
        <v>1984</v>
      </c>
      <c r="G627" t="s">
        <v>1985</v>
      </c>
      <c r="H627" s="31">
        <v>11000</v>
      </c>
      <c r="I627" t="s">
        <v>1986</v>
      </c>
      <c r="J627" t="s">
        <v>1987</v>
      </c>
      <c r="K627" t="s">
        <v>1988</v>
      </c>
      <c r="L627" s="31">
        <v>11000</v>
      </c>
      <c r="M627" t="s">
        <v>1989</v>
      </c>
      <c r="N627" t="s">
        <v>1990</v>
      </c>
      <c r="O627" t="s">
        <v>1991</v>
      </c>
      <c r="Q627" s="16"/>
      <c r="U627" s="16"/>
    </row>
    <row r="628" spans="1:21" ht="15">
      <c r="A628" t="s">
        <v>1735</v>
      </c>
      <c r="B628" t="s">
        <v>165</v>
      </c>
      <c r="C628" t="s">
        <v>1736</v>
      </c>
      <c r="D628" s="31">
        <v>5500</v>
      </c>
      <c r="E628" t="s">
        <v>1983</v>
      </c>
      <c r="F628" t="s">
        <v>1984</v>
      </c>
      <c r="G628" t="s">
        <v>1985</v>
      </c>
      <c r="H628" s="31">
        <v>11000</v>
      </c>
      <c r="I628" t="s">
        <v>1986</v>
      </c>
      <c r="J628" t="s">
        <v>1987</v>
      </c>
      <c r="K628" t="s">
        <v>1988</v>
      </c>
      <c r="L628" s="31">
        <v>11000</v>
      </c>
      <c r="M628" t="s">
        <v>1989</v>
      </c>
      <c r="N628" t="s">
        <v>1990</v>
      </c>
      <c r="O628" t="s">
        <v>1991</v>
      </c>
      <c r="Q628" s="16"/>
      <c r="U628" s="16"/>
    </row>
    <row r="629" spans="1:21" ht="15">
      <c r="A629" t="s">
        <v>1737</v>
      </c>
      <c r="B629" t="s">
        <v>1738</v>
      </c>
      <c r="C629" t="s">
        <v>51</v>
      </c>
      <c r="D629" s="31">
        <v>19500</v>
      </c>
      <c r="E629" t="s">
        <v>1983</v>
      </c>
      <c r="F629" t="s">
        <v>1984</v>
      </c>
      <c r="G629" t="s">
        <v>1985</v>
      </c>
      <c r="H629" s="31">
        <v>39000</v>
      </c>
      <c r="I629" t="s">
        <v>1986</v>
      </c>
      <c r="J629" t="s">
        <v>1987</v>
      </c>
      <c r="K629" t="s">
        <v>1988</v>
      </c>
      <c r="L629" s="31">
        <v>39000</v>
      </c>
      <c r="M629" t="s">
        <v>1989</v>
      </c>
      <c r="N629" t="s">
        <v>1990</v>
      </c>
      <c r="O629" t="s">
        <v>1991</v>
      </c>
      <c r="Q629" s="16"/>
      <c r="U629" s="16"/>
    </row>
    <row r="630" spans="1:21" ht="15">
      <c r="A630" t="s">
        <v>1739</v>
      </c>
      <c r="B630" t="s">
        <v>1740</v>
      </c>
      <c r="C630" t="s">
        <v>1741</v>
      </c>
      <c r="D630" s="31">
        <v>19500</v>
      </c>
      <c r="E630" t="s">
        <v>1983</v>
      </c>
      <c r="F630" t="s">
        <v>1984</v>
      </c>
      <c r="G630" t="s">
        <v>1985</v>
      </c>
      <c r="H630" s="31">
        <v>39000</v>
      </c>
      <c r="I630" t="s">
        <v>1986</v>
      </c>
      <c r="J630" t="s">
        <v>1987</v>
      </c>
      <c r="K630" t="s">
        <v>1988</v>
      </c>
      <c r="L630" s="31">
        <v>39000</v>
      </c>
      <c r="M630" t="s">
        <v>1989</v>
      </c>
      <c r="N630" t="s">
        <v>1990</v>
      </c>
      <c r="O630" t="s">
        <v>1991</v>
      </c>
      <c r="Q630" s="16"/>
      <c r="U630" s="16"/>
    </row>
    <row r="631" spans="1:21" ht="15">
      <c r="A631" t="s">
        <v>1742</v>
      </c>
      <c r="B631" t="s">
        <v>1743</v>
      </c>
      <c r="C631" t="s">
        <v>1744</v>
      </c>
      <c r="D631" s="31">
        <v>60000</v>
      </c>
      <c r="E631" t="s">
        <v>1983</v>
      </c>
      <c r="F631" t="s">
        <v>1984</v>
      </c>
      <c r="G631" t="s">
        <v>1985</v>
      </c>
      <c r="H631" s="31">
        <v>120000</v>
      </c>
      <c r="I631" t="s">
        <v>1986</v>
      </c>
      <c r="J631" t="s">
        <v>1987</v>
      </c>
      <c r="K631" t="s">
        <v>1988</v>
      </c>
      <c r="L631" s="31">
        <v>240000</v>
      </c>
      <c r="M631" t="s">
        <v>1992</v>
      </c>
      <c r="N631" t="s">
        <v>1993</v>
      </c>
      <c r="O631" t="s">
        <v>1991</v>
      </c>
      <c r="Q631" s="16"/>
      <c r="U631" s="16"/>
    </row>
    <row r="632" spans="1:21" ht="15">
      <c r="A632" t="s">
        <v>1745</v>
      </c>
      <c r="B632" t="s">
        <v>1746</v>
      </c>
      <c r="C632" t="s">
        <v>1747</v>
      </c>
      <c r="D632" s="31">
        <v>6750</v>
      </c>
      <c r="E632" t="s">
        <v>1983</v>
      </c>
      <c r="F632" t="s">
        <v>1984</v>
      </c>
      <c r="G632" t="s">
        <v>1985</v>
      </c>
      <c r="H632" s="31">
        <v>13500</v>
      </c>
      <c r="I632" t="s">
        <v>1986</v>
      </c>
      <c r="J632" t="s">
        <v>1987</v>
      </c>
      <c r="K632" t="s">
        <v>1988</v>
      </c>
      <c r="L632" s="31">
        <v>13500</v>
      </c>
      <c r="M632" t="s">
        <v>1989</v>
      </c>
      <c r="N632" t="s">
        <v>1990</v>
      </c>
      <c r="O632" t="s">
        <v>1991</v>
      </c>
      <c r="Q632" s="16"/>
      <c r="U632" s="16"/>
    </row>
    <row r="633" spans="1:21" ht="15">
      <c r="A633" t="s">
        <v>1748</v>
      </c>
      <c r="B633" t="s">
        <v>1749</v>
      </c>
      <c r="C633" t="s">
        <v>1750</v>
      </c>
      <c r="D633" s="31">
        <v>11250</v>
      </c>
      <c r="E633" t="s">
        <v>1983</v>
      </c>
      <c r="F633" t="s">
        <v>1984</v>
      </c>
      <c r="G633" t="s">
        <v>1985</v>
      </c>
      <c r="H633" s="31">
        <v>22500</v>
      </c>
      <c r="I633" t="s">
        <v>1986</v>
      </c>
      <c r="J633" t="s">
        <v>1987</v>
      </c>
      <c r="K633" t="s">
        <v>1988</v>
      </c>
      <c r="L633" s="31">
        <v>45000</v>
      </c>
      <c r="M633" t="s">
        <v>1992</v>
      </c>
      <c r="N633" t="s">
        <v>1993</v>
      </c>
      <c r="O633" t="s">
        <v>1991</v>
      </c>
      <c r="Q633" s="16"/>
      <c r="U633" s="16"/>
    </row>
    <row r="634" spans="1:21" ht="15">
      <c r="A634" t="s">
        <v>1751</v>
      </c>
      <c r="B634" t="s">
        <v>1752</v>
      </c>
      <c r="C634" t="s">
        <v>111</v>
      </c>
      <c r="D634" s="31">
        <v>20000</v>
      </c>
      <c r="E634" t="s">
        <v>1983</v>
      </c>
      <c r="F634" t="s">
        <v>1984</v>
      </c>
      <c r="G634" t="s">
        <v>1985</v>
      </c>
      <c r="H634" s="31">
        <v>40000</v>
      </c>
      <c r="I634" t="s">
        <v>1986</v>
      </c>
      <c r="J634" t="s">
        <v>1987</v>
      </c>
      <c r="K634" t="s">
        <v>1988</v>
      </c>
      <c r="L634" s="31">
        <v>80000</v>
      </c>
      <c r="M634" t="s">
        <v>1992</v>
      </c>
      <c r="N634" t="s">
        <v>1993</v>
      </c>
      <c r="O634" t="s">
        <v>1991</v>
      </c>
      <c r="Q634" s="16"/>
      <c r="U634" s="16"/>
    </row>
    <row r="635" spans="1:21" ht="15">
      <c r="A635" t="s">
        <v>1753</v>
      </c>
      <c r="B635" t="s">
        <v>1754</v>
      </c>
      <c r="C635" t="s">
        <v>1755</v>
      </c>
      <c r="D635" s="31">
        <v>18000</v>
      </c>
      <c r="E635" t="s">
        <v>1983</v>
      </c>
      <c r="F635" t="s">
        <v>1984</v>
      </c>
      <c r="G635" t="s">
        <v>1985</v>
      </c>
      <c r="H635" s="31">
        <v>36000</v>
      </c>
      <c r="I635" t="s">
        <v>1986</v>
      </c>
      <c r="J635" t="s">
        <v>1987</v>
      </c>
      <c r="K635" t="s">
        <v>1988</v>
      </c>
      <c r="L635" s="31">
        <v>72000</v>
      </c>
      <c r="M635" t="s">
        <v>1992</v>
      </c>
      <c r="N635" t="s">
        <v>1993</v>
      </c>
      <c r="O635" t="s">
        <v>1991</v>
      </c>
      <c r="Q635" s="16"/>
      <c r="U635" s="16"/>
    </row>
    <row r="636" spans="1:21" ht="15">
      <c r="A636" t="s">
        <v>1756</v>
      </c>
      <c r="B636" t="s">
        <v>1757</v>
      </c>
      <c r="C636" t="s">
        <v>118</v>
      </c>
      <c r="D636" s="31">
        <v>31250</v>
      </c>
      <c r="E636" t="s">
        <v>1983</v>
      </c>
      <c r="F636" t="s">
        <v>1984</v>
      </c>
      <c r="G636" t="s">
        <v>1985</v>
      </c>
      <c r="H636" s="31">
        <v>62500</v>
      </c>
      <c r="I636" t="s">
        <v>1986</v>
      </c>
      <c r="J636" t="s">
        <v>1987</v>
      </c>
      <c r="K636" t="s">
        <v>1988</v>
      </c>
      <c r="L636" s="31">
        <v>125000</v>
      </c>
      <c r="M636" t="s">
        <v>1992</v>
      </c>
      <c r="N636" t="s">
        <v>1993</v>
      </c>
      <c r="O636" t="s">
        <v>1991</v>
      </c>
      <c r="Q636" s="16"/>
      <c r="U636" s="16"/>
    </row>
    <row r="637" spans="1:21" ht="15">
      <c r="A637" t="s">
        <v>1758</v>
      </c>
      <c r="B637" t="s">
        <v>1759</v>
      </c>
      <c r="C637" t="s">
        <v>1760</v>
      </c>
      <c r="D637" s="31">
        <v>40000</v>
      </c>
      <c r="E637" t="s">
        <v>1983</v>
      </c>
      <c r="F637" t="s">
        <v>1984</v>
      </c>
      <c r="G637" t="s">
        <v>1985</v>
      </c>
      <c r="H637" s="31">
        <v>80000</v>
      </c>
      <c r="I637" t="s">
        <v>1986</v>
      </c>
      <c r="J637" t="s">
        <v>1987</v>
      </c>
      <c r="K637" t="s">
        <v>1988</v>
      </c>
      <c r="L637" s="31">
        <v>160000</v>
      </c>
      <c r="M637" t="s">
        <v>1992</v>
      </c>
      <c r="N637" t="s">
        <v>1993</v>
      </c>
      <c r="O637" t="s">
        <v>1991</v>
      </c>
      <c r="Q637" s="16"/>
      <c r="U637" s="16"/>
    </row>
    <row r="638" spans="1:21" ht="15">
      <c r="A638" t="s">
        <v>1761</v>
      </c>
      <c r="B638" t="s">
        <v>1762</v>
      </c>
      <c r="C638" t="s">
        <v>1763</v>
      </c>
      <c r="D638" s="31">
        <v>60000</v>
      </c>
      <c r="E638" t="s">
        <v>1983</v>
      </c>
      <c r="F638" t="s">
        <v>1984</v>
      </c>
      <c r="G638" t="s">
        <v>1985</v>
      </c>
      <c r="H638" s="31">
        <v>120000</v>
      </c>
      <c r="I638" t="s">
        <v>1986</v>
      </c>
      <c r="J638" t="s">
        <v>1987</v>
      </c>
      <c r="K638" t="s">
        <v>1988</v>
      </c>
      <c r="L638" s="31">
        <v>240000</v>
      </c>
      <c r="M638" t="s">
        <v>1992</v>
      </c>
      <c r="N638" t="s">
        <v>1993</v>
      </c>
      <c r="O638" t="s">
        <v>1991</v>
      </c>
      <c r="Q638" s="16"/>
      <c r="U638" s="16"/>
    </row>
    <row r="639" spans="1:21" ht="15">
      <c r="A639" t="s">
        <v>1764</v>
      </c>
      <c r="B639" t="s">
        <v>166</v>
      </c>
      <c r="C639" t="s">
        <v>1765</v>
      </c>
      <c r="D639" s="31">
        <v>19500</v>
      </c>
      <c r="E639" t="s">
        <v>1983</v>
      </c>
      <c r="F639" t="s">
        <v>1984</v>
      </c>
      <c r="G639" t="s">
        <v>1985</v>
      </c>
      <c r="H639" s="31">
        <v>39000</v>
      </c>
      <c r="I639" t="s">
        <v>1986</v>
      </c>
      <c r="J639" t="s">
        <v>1987</v>
      </c>
      <c r="K639" t="s">
        <v>1988</v>
      </c>
      <c r="L639" s="31">
        <v>39000</v>
      </c>
      <c r="M639" t="s">
        <v>1989</v>
      </c>
      <c r="N639" t="s">
        <v>1990</v>
      </c>
      <c r="O639" t="s">
        <v>1991</v>
      </c>
      <c r="Q639" s="16"/>
      <c r="U639" s="16"/>
    </row>
    <row r="640" spans="1:21" ht="15">
      <c r="A640" t="s">
        <v>1766</v>
      </c>
      <c r="B640" t="s">
        <v>1767</v>
      </c>
      <c r="C640" t="s">
        <v>1768</v>
      </c>
      <c r="D640" s="31">
        <v>40000</v>
      </c>
      <c r="E640" t="s">
        <v>1983</v>
      </c>
      <c r="F640" t="s">
        <v>1984</v>
      </c>
      <c r="G640" t="s">
        <v>1985</v>
      </c>
      <c r="H640" s="31">
        <v>80000</v>
      </c>
      <c r="I640" t="s">
        <v>1986</v>
      </c>
      <c r="J640" t="s">
        <v>1987</v>
      </c>
      <c r="K640" t="s">
        <v>1988</v>
      </c>
      <c r="L640" s="31">
        <v>160000</v>
      </c>
      <c r="M640" t="s">
        <v>1989</v>
      </c>
      <c r="N640" t="s">
        <v>1990</v>
      </c>
      <c r="O640" t="s">
        <v>1991</v>
      </c>
      <c r="Q640" s="16"/>
      <c r="U640" s="16"/>
    </row>
    <row r="641" spans="1:21" ht="15">
      <c r="A641" t="s">
        <v>1769</v>
      </c>
      <c r="B641" t="s">
        <v>1770</v>
      </c>
      <c r="C641" t="s">
        <v>450</v>
      </c>
      <c r="D641" s="31">
        <v>19500</v>
      </c>
      <c r="E641" t="s">
        <v>1983</v>
      </c>
      <c r="F641" t="s">
        <v>1984</v>
      </c>
      <c r="G641" t="s">
        <v>1985</v>
      </c>
      <c r="H641" s="31">
        <v>39000</v>
      </c>
      <c r="I641" t="s">
        <v>1986</v>
      </c>
      <c r="J641" t="s">
        <v>1987</v>
      </c>
      <c r="K641" t="s">
        <v>1988</v>
      </c>
      <c r="L641" s="31">
        <v>39000</v>
      </c>
      <c r="M641" t="s">
        <v>1989</v>
      </c>
      <c r="N641" t="s">
        <v>1990</v>
      </c>
      <c r="O641" t="s">
        <v>1991</v>
      </c>
      <c r="Q641" s="16"/>
      <c r="U641" s="16"/>
    </row>
    <row r="642" spans="1:21" ht="15">
      <c r="A642" t="s">
        <v>1771</v>
      </c>
      <c r="B642" t="s">
        <v>167</v>
      </c>
      <c r="C642" t="s">
        <v>91</v>
      </c>
      <c r="D642" s="31">
        <v>15750</v>
      </c>
      <c r="E642" t="s">
        <v>1983</v>
      </c>
      <c r="F642" t="s">
        <v>1984</v>
      </c>
      <c r="G642" t="s">
        <v>1985</v>
      </c>
      <c r="H642" s="31">
        <v>31500</v>
      </c>
      <c r="I642" t="s">
        <v>1986</v>
      </c>
      <c r="J642" t="s">
        <v>1987</v>
      </c>
      <c r="K642" t="s">
        <v>1988</v>
      </c>
      <c r="L642" s="31">
        <v>31500</v>
      </c>
      <c r="M642" t="s">
        <v>1989</v>
      </c>
      <c r="N642" t="s">
        <v>1990</v>
      </c>
      <c r="O642" t="s">
        <v>1991</v>
      </c>
      <c r="Q642" s="16"/>
      <c r="U642" s="16"/>
    </row>
    <row r="643" spans="1:21" ht="15">
      <c r="A643" t="s">
        <v>1772</v>
      </c>
      <c r="B643" t="s">
        <v>167</v>
      </c>
      <c r="C643" t="s">
        <v>1678</v>
      </c>
      <c r="D643" s="31">
        <v>11250</v>
      </c>
      <c r="E643" t="s">
        <v>1983</v>
      </c>
      <c r="F643" t="s">
        <v>1984</v>
      </c>
      <c r="G643" t="s">
        <v>1985</v>
      </c>
      <c r="H643" s="31">
        <v>22500</v>
      </c>
      <c r="I643" t="s">
        <v>1986</v>
      </c>
      <c r="J643" t="s">
        <v>1987</v>
      </c>
      <c r="K643" t="s">
        <v>1988</v>
      </c>
      <c r="L643" s="31">
        <v>22500</v>
      </c>
      <c r="M643" t="s">
        <v>1989</v>
      </c>
      <c r="N643" t="s">
        <v>1990</v>
      </c>
      <c r="O643" t="s">
        <v>1991</v>
      </c>
      <c r="Q643" s="16"/>
      <c r="U643" s="16"/>
    </row>
    <row r="644" spans="1:21" ht="15">
      <c r="A644" t="s">
        <v>1773</v>
      </c>
      <c r="B644" t="s">
        <v>1774</v>
      </c>
      <c r="C644" t="s">
        <v>1775</v>
      </c>
      <c r="D644" s="31">
        <v>9000</v>
      </c>
      <c r="E644" t="s">
        <v>1983</v>
      </c>
      <c r="F644" t="s">
        <v>1984</v>
      </c>
      <c r="G644" t="s">
        <v>1985</v>
      </c>
      <c r="H644" s="31">
        <v>18000</v>
      </c>
      <c r="I644" t="s">
        <v>1986</v>
      </c>
      <c r="J644" t="s">
        <v>1987</v>
      </c>
      <c r="K644" t="s">
        <v>1988</v>
      </c>
      <c r="L644" s="31">
        <v>18000</v>
      </c>
      <c r="M644" t="s">
        <v>1989</v>
      </c>
      <c r="N644" t="s">
        <v>1990</v>
      </c>
      <c r="O644" t="s">
        <v>1991</v>
      </c>
      <c r="Q644" s="16"/>
      <c r="U644" s="16"/>
    </row>
    <row r="645" spans="1:21" ht="15">
      <c r="A645" t="s">
        <v>1776</v>
      </c>
      <c r="B645" t="s">
        <v>1777</v>
      </c>
      <c r="C645" t="s">
        <v>1778</v>
      </c>
      <c r="D645" s="31">
        <v>48000</v>
      </c>
      <c r="E645" t="s">
        <v>1983</v>
      </c>
      <c r="F645" t="s">
        <v>1984</v>
      </c>
      <c r="G645" t="s">
        <v>1985</v>
      </c>
      <c r="H645" s="31">
        <v>96000</v>
      </c>
      <c r="I645" t="s">
        <v>1986</v>
      </c>
      <c r="J645" t="s">
        <v>1987</v>
      </c>
      <c r="K645" t="s">
        <v>1988</v>
      </c>
      <c r="L645" s="31">
        <v>192000</v>
      </c>
      <c r="M645" t="s">
        <v>1992</v>
      </c>
      <c r="N645" t="s">
        <v>1993</v>
      </c>
      <c r="O645" t="s">
        <v>1991</v>
      </c>
      <c r="Q645" s="16"/>
      <c r="U645" s="16"/>
    </row>
    <row r="646" spans="1:21" ht="15">
      <c r="A646" t="s">
        <v>1779</v>
      </c>
      <c r="B646" t="s">
        <v>1780</v>
      </c>
      <c r="C646" t="s">
        <v>33</v>
      </c>
      <c r="D646" s="31">
        <v>18000</v>
      </c>
      <c r="E646" t="s">
        <v>1983</v>
      </c>
      <c r="F646" t="s">
        <v>1984</v>
      </c>
      <c r="G646" t="s">
        <v>1985</v>
      </c>
      <c r="H646" s="31">
        <v>36000</v>
      </c>
      <c r="I646" t="s">
        <v>1986</v>
      </c>
      <c r="J646" t="s">
        <v>1987</v>
      </c>
      <c r="K646" t="s">
        <v>1988</v>
      </c>
      <c r="L646" s="31">
        <v>72000</v>
      </c>
      <c r="M646" t="s">
        <v>1992</v>
      </c>
      <c r="N646" t="s">
        <v>1993</v>
      </c>
      <c r="O646" t="s">
        <v>1991</v>
      </c>
      <c r="Q646" s="16"/>
      <c r="U646" s="16"/>
    </row>
    <row r="647" spans="1:21" ht="15">
      <c r="A647" t="s">
        <v>1781</v>
      </c>
      <c r="B647" t="s">
        <v>1782</v>
      </c>
      <c r="C647" t="s">
        <v>1783</v>
      </c>
      <c r="D647" s="31">
        <v>11250</v>
      </c>
      <c r="E647" t="s">
        <v>1983</v>
      </c>
      <c r="F647" t="s">
        <v>1984</v>
      </c>
      <c r="G647" t="s">
        <v>1985</v>
      </c>
      <c r="H647" s="31">
        <v>22500</v>
      </c>
      <c r="I647" t="s">
        <v>1986</v>
      </c>
      <c r="J647" t="s">
        <v>1987</v>
      </c>
      <c r="K647" t="s">
        <v>1988</v>
      </c>
      <c r="L647" s="31">
        <v>45000</v>
      </c>
      <c r="M647" t="s">
        <v>1992</v>
      </c>
      <c r="N647" t="s">
        <v>1993</v>
      </c>
      <c r="O647" t="s">
        <v>1991</v>
      </c>
      <c r="Q647" s="16"/>
      <c r="U647" s="16"/>
    </row>
    <row r="648" spans="1:21" ht="15">
      <c r="A648" t="s">
        <v>1784</v>
      </c>
      <c r="B648" t="s">
        <v>1785</v>
      </c>
      <c r="C648" t="s">
        <v>1786</v>
      </c>
      <c r="D648" s="31">
        <v>31250</v>
      </c>
      <c r="E648" t="s">
        <v>1983</v>
      </c>
      <c r="F648" t="s">
        <v>1984</v>
      </c>
      <c r="G648" t="s">
        <v>1985</v>
      </c>
      <c r="H648" s="31">
        <v>62500</v>
      </c>
      <c r="I648" t="s">
        <v>1986</v>
      </c>
      <c r="J648" t="s">
        <v>1987</v>
      </c>
      <c r="K648" t="s">
        <v>1988</v>
      </c>
      <c r="L648" s="31">
        <v>125000</v>
      </c>
      <c r="M648" t="s">
        <v>1992</v>
      </c>
      <c r="N648" t="s">
        <v>1993</v>
      </c>
      <c r="O648" t="s">
        <v>1991</v>
      </c>
      <c r="Q648" s="16"/>
      <c r="U648" s="16"/>
    </row>
    <row r="649" spans="1:21" ht="15">
      <c r="A649" t="s">
        <v>1787</v>
      </c>
      <c r="B649" t="s">
        <v>1788</v>
      </c>
      <c r="C649" t="s">
        <v>1789</v>
      </c>
      <c r="D649" s="31">
        <v>38750</v>
      </c>
      <c r="E649" t="s">
        <v>1983</v>
      </c>
      <c r="F649" t="s">
        <v>1984</v>
      </c>
      <c r="G649" t="s">
        <v>1985</v>
      </c>
      <c r="H649" s="31">
        <v>77500</v>
      </c>
      <c r="I649" t="s">
        <v>1986</v>
      </c>
      <c r="J649" t="s">
        <v>1987</v>
      </c>
      <c r="K649" t="s">
        <v>1988</v>
      </c>
      <c r="L649" s="31">
        <v>155000</v>
      </c>
      <c r="M649" t="s">
        <v>1992</v>
      </c>
      <c r="N649" t="s">
        <v>1993</v>
      </c>
      <c r="O649" t="s">
        <v>1991</v>
      </c>
      <c r="Q649" s="16"/>
      <c r="U649" s="16"/>
    </row>
    <row r="650" spans="1:21" ht="15">
      <c r="A650" t="s">
        <v>1790</v>
      </c>
      <c r="B650" t="s">
        <v>1791</v>
      </c>
      <c r="C650" t="s">
        <v>1792</v>
      </c>
      <c r="D650" s="31">
        <v>19500</v>
      </c>
      <c r="E650" t="s">
        <v>1983</v>
      </c>
      <c r="F650" t="s">
        <v>1984</v>
      </c>
      <c r="G650" t="s">
        <v>1985</v>
      </c>
      <c r="H650" s="31">
        <v>39000</v>
      </c>
      <c r="I650" t="s">
        <v>1986</v>
      </c>
      <c r="J650" t="s">
        <v>1987</v>
      </c>
      <c r="K650" t="s">
        <v>1988</v>
      </c>
      <c r="L650" s="31">
        <v>39000</v>
      </c>
      <c r="M650" t="s">
        <v>1989</v>
      </c>
      <c r="N650" t="s">
        <v>1990</v>
      </c>
      <c r="O650" t="s">
        <v>1991</v>
      </c>
      <c r="Q650" s="16"/>
      <c r="U650" s="16"/>
    </row>
    <row r="651" spans="1:21" ht="15">
      <c r="A651" t="s">
        <v>1793</v>
      </c>
      <c r="B651" t="s">
        <v>1794</v>
      </c>
      <c r="C651" t="s">
        <v>13</v>
      </c>
      <c r="D651" s="31">
        <v>30000</v>
      </c>
      <c r="E651" t="s">
        <v>1983</v>
      </c>
      <c r="F651" t="s">
        <v>1984</v>
      </c>
      <c r="G651" t="s">
        <v>1985</v>
      </c>
      <c r="H651" s="31">
        <v>60000</v>
      </c>
      <c r="I651" t="s">
        <v>1986</v>
      </c>
      <c r="J651" t="s">
        <v>1987</v>
      </c>
      <c r="K651" t="s">
        <v>1988</v>
      </c>
      <c r="L651" s="31">
        <v>120000</v>
      </c>
      <c r="M651" t="s">
        <v>1992</v>
      </c>
      <c r="N651" t="s">
        <v>1993</v>
      </c>
      <c r="O651" t="s">
        <v>1991</v>
      </c>
      <c r="Q651" s="16"/>
      <c r="U651" s="16"/>
    </row>
    <row r="652" spans="1:21" ht="15">
      <c r="A652" t="s">
        <v>1795</v>
      </c>
      <c r="B652" t="s">
        <v>1796</v>
      </c>
      <c r="C652" t="s">
        <v>1797</v>
      </c>
      <c r="D652" s="31">
        <v>9250</v>
      </c>
      <c r="E652" t="s">
        <v>1983</v>
      </c>
      <c r="F652" t="s">
        <v>1984</v>
      </c>
      <c r="G652" t="s">
        <v>1985</v>
      </c>
      <c r="H652" s="31">
        <v>18500</v>
      </c>
      <c r="I652" t="s">
        <v>1986</v>
      </c>
      <c r="J652" t="s">
        <v>1987</v>
      </c>
      <c r="K652" t="s">
        <v>1988</v>
      </c>
      <c r="L652" s="31">
        <v>37000</v>
      </c>
      <c r="M652" t="s">
        <v>1992</v>
      </c>
      <c r="N652" t="s">
        <v>1993</v>
      </c>
      <c r="O652" t="s">
        <v>1991</v>
      </c>
      <c r="Q652" s="16"/>
      <c r="U652" s="16"/>
    </row>
    <row r="653" spans="1:21" ht="15">
      <c r="A653" t="s">
        <v>1223</v>
      </c>
      <c r="B653" t="s">
        <v>1978</v>
      </c>
      <c r="C653" t="s">
        <v>1979</v>
      </c>
      <c r="D653" s="31">
        <v>60000</v>
      </c>
      <c r="E653" t="s">
        <v>1983</v>
      </c>
      <c r="F653" t="s">
        <v>1984</v>
      </c>
      <c r="G653" t="s">
        <v>1985</v>
      </c>
      <c r="H653" s="31">
        <v>120000</v>
      </c>
      <c r="I653" t="s">
        <v>1986</v>
      </c>
      <c r="J653" t="s">
        <v>1987</v>
      </c>
      <c r="K653" t="s">
        <v>1988</v>
      </c>
      <c r="L653" s="31">
        <v>240000</v>
      </c>
      <c r="M653" t="s">
        <v>1992</v>
      </c>
      <c r="N653" t="s">
        <v>1993</v>
      </c>
      <c r="O653" t="s">
        <v>1991</v>
      </c>
      <c r="Q653" s="16"/>
      <c r="U653" s="16"/>
    </row>
    <row r="654" spans="1:21" ht="15">
      <c r="A654" t="s">
        <v>1798</v>
      </c>
      <c r="B654" t="s">
        <v>1799</v>
      </c>
      <c r="C654" t="s">
        <v>149</v>
      </c>
      <c r="D654" s="31">
        <v>19500</v>
      </c>
      <c r="E654" t="s">
        <v>1983</v>
      </c>
      <c r="F654" t="s">
        <v>1984</v>
      </c>
      <c r="G654" t="s">
        <v>1985</v>
      </c>
      <c r="H654" s="31">
        <v>39000</v>
      </c>
      <c r="I654" t="s">
        <v>1986</v>
      </c>
      <c r="J654" t="s">
        <v>1987</v>
      </c>
      <c r="K654" t="s">
        <v>1988</v>
      </c>
      <c r="L654" s="31">
        <v>39000</v>
      </c>
      <c r="M654" t="s">
        <v>1989</v>
      </c>
      <c r="N654" t="s">
        <v>1990</v>
      </c>
      <c r="O654" t="s">
        <v>1991</v>
      </c>
      <c r="Q654" s="16"/>
      <c r="U654" s="16"/>
    </row>
    <row r="655" spans="1:21" ht="15">
      <c r="A655" t="s">
        <v>1800</v>
      </c>
      <c r="B655" t="s">
        <v>1801</v>
      </c>
      <c r="C655" t="s">
        <v>119</v>
      </c>
      <c r="D655" s="31">
        <v>60000</v>
      </c>
      <c r="E655" t="s">
        <v>1983</v>
      </c>
      <c r="F655" t="s">
        <v>1984</v>
      </c>
      <c r="G655" t="s">
        <v>1985</v>
      </c>
      <c r="H655" s="31">
        <v>120000</v>
      </c>
      <c r="I655" t="s">
        <v>1986</v>
      </c>
      <c r="J655" t="s">
        <v>1987</v>
      </c>
      <c r="K655" t="s">
        <v>1988</v>
      </c>
      <c r="L655" s="31">
        <v>240000</v>
      </c>
      <c r="M655" t="s">
        <v>1992</v>
      </c>
      <c r="N655" t="s">
        <v>1993</v>
      </c>
      <c r="O655" t="s">
        <v>1991</v>
      </c>
      <c r="Q655" s="16"/>
      <c r="U655" s="16"/>
    </row>
    <row r="656" spans="1:21" ht="15">
      <c r="A656" t="s">
        <v>1802</v>
      </c>
      <c r="B656" t="s">
        <v>1803</v>
      </c>
      <c r="C656" t="s">
        <v>1804</v>
      </c>
      <c r="D656" s="31">
        <v>11250</v>
      </c>
      <c r="E656" t="s">
        <v>1983</v>
      </c>
      <c r="F656" t="s">
        <v>1984</v>
      </c>
      <c r="G656" t="s">
        <v>1985</v>
      </c>
      <c r="H656" s="31">
        <v>22500</v>
      </c>
      <c r="I656" t="s">
        <v>1986</v>
      </c>
      <c r="J656" t="s">
        <v>1987</v>
      </c>
      <c r="K656" t="s">
        <v>1988</v>
      </c>
      <c r="L656" s="31">
        <v>45000</v>
      </c>
      <c r="M656" t="s">
        <v>1992</v>
      </c>
      <c r="N656" t="s">
        <v>1993</v>
      </c>
      <c r="O656" t="s">
        <v>1991</v>
      </c>
      <c r="Q656" s="16"/>
      <c r="U656" s="16"/>
    </row>
    <row r="657" spans="1:21" ht="15">
      <c r="A657" t="s">
        <v>1805</v>
      </c>
      <c r="B657" t="s">
        <v>177</v>
      </c>
      <c r="C657" t="s">
        <v>178</v>
      </c>
      <c r="D657" s="31">
        <v>47625</v>
      </c>
      <c r="E657" t="s">
        <v>1983</v>
      </c>
      <c r="F657" t="s">
        <v>1984</v>
      </c>
      <c r="G657" t="s">
        <v>1985</v>
      </c>
      <c r="H657" s="31">
        <v>95250</v>
      </c>
      <c r="I657" t="s">
        <v>1986</v>
      </c>
      <c r="J657" t="s">
        <v>1987</v>
      </c>
      <c r="K657" t="s">
        <v>1988</v>
      </c>
      <c r="L657" s="31">
        <v>190500</v>
      </c>
      <c r="M657" t="s">
        <v>1992</v>
      </c>
      <c r="N657" t="s">
        <v>1993</v>
      </c>
      <c r="O657" t="s">
        <v>1991</v>
      </c>
      <c r="Q657" s="16"/>
      <c r="U657" s="16"/>
    </row>
    <row r="658" spans="1:21" ht="15">
      <c r="A658" t="s">
        <v>1806</v>
      </c>
      <c r="B658" t="s">
        <v>1807</v>
      </c>
      <c r="C658" t="s">
        <v>4</v>
      </c>
      <c r="D658" s="31">
        <v>15750</v>
      </c>
      <c r="E658" t="s">
        <v>1983</v>
      </c>
      <c r="F658" t="s">
        <v>1984</v>
      </c>
      <c r="G658" t="s">
        <v>1985</v>
      </c>
      <c r="H658" s="31">
        <v>31500</v>
      </c>
      <c r="I658" t="s">
        <v>1986</v>
      </c>
      <c r="J658" t="s">
        <v>1987</v>
      </c>
      <c r="K658" t="s">
        <v>1988</v>
      </c>
      <c r="L658" s="31">
        <v>31500</v>
      </c>
      <c r="M658" t="s">
        <v>1989</v>
      </c>
      <c r="N658" t="s">
        <v>1990</v>
      </c>
      <c r="O658" t="s">
        <v>1991</v>
      </c>
      <c r="Q658" s="16"/>
      <c r="U658" s="16"/>
    </row>
    <row r="659" spans="1:21" ht="15">
      <c r="A659" t="s">
        <v>1808</v>
      </c>
      <c r="B659" t="s">
        <v>1809</v>
      </c>
      <c r="C659" t="s">
        <v>1810</v>
      </c>
      <c r="D659" s="31">
        <v>15750</v>
      </c>
      <c r="E659" t="s">
        <v>1983</v>
      </c>
      <c r="F659" t="s">
        <v>1984</v>
      </c>
      <c r="G659" t="s">
        <v>1985</v>
      </c>
      <c r="H659" s="31">
        <v>31500</v>
      </c>
      <c r="I659" t="s">
        <v>1986</v>
      </c>
      <c r="J659" t="s">
        <v>1987</v>
      </c>
      <c r="K659" t="s">
        <v>1988</v>
      </c>
      <c r="L659" s="31">
        <v>31500</v>
      </c>
      <c r="M659" t="s">
        <v>1989</v>
      </c>
      <c r="N659" t="s">
        <v>1990</v>
      </c>
      <c r="O659" t="s">
        <v>1991</v>
      </c>
      <c r="Q659" s="16"/>
      <c r="U659" s="16"/>
    </row>
    <row r="660" spans="1:21" ht="15">
      <c r="A660" t="s">
        <v>1811</v>
      </c>
      <c r="B660" t="s">
        <v>1812</v>
      </c>
      <c r="C660" t="s">
        <v>1813</v>
      </c>
      <c r="D660" s="31">
        <v>11250</v>
      </c>
      <c r="E660" t="s">
        <v>1983</v>
      </c>
      <c r="F660" t="s">
        <v>1984</v>
      </c>
      <c r="G660" t="s">
        <v>1985</v>
      </c>
      <c r="H660" s="31">
        <v>22500</v>
      </c>
      <c r="I660" t="s">
        <v>1986</v>
      </c>
      <c r="J660" t="s">
        <v>1987</v>
      </c>
      <c r="K660" t="s">
        <v>1988</v>
      </c>
      <c r="L660" s="31">
        <v>45000</v>
      </c>
      <c r="M660" t="s">
        <v>1992</v>
      </c>
      <c r="N660" t="s">
        <v>1993</v>
      </c>
      <c r="O660" t="s">
        <v>1991</v>
      </c>
      <c r="Q660" s="16"/>
      <c r="U660" s="16"/>
    </row>
    <row r="661" spans="1:21" ht="15">
      <c r="A661" t="s">
        <v>1814</v>
      </c>
      <c r="B661" t="s">
        <v>1815</v>
      </c>
      <c r="C661" t="s">
        <v>1816</v>
      </c>
      <c r="D661" s="31">
        <v>11250</v>
      </c>
      <c r="E661" t="s">
        <v>1983</v>
      </c>
      <c r="F661" t="s">
        <v>1984</v>
      </c>
      <c r="G661" t="s">
        <v>1985</v>
      </c>
      <c r="H661" s="31">
        <v>22500</v>
      </c>
      <c r="I661" t="s">
        <v>1986</v>
      </c>
      <c r="J661" t="s">
        <v>1987</v>
      </c>
      <c r="K661" t="s">
        <v>1988</v>
      </c>
      <c r="L661" s="31">
        <v>22500</v>
      </c>
      <c r="M661" t="s">
        <v>1989</v>
      </c>
      <c r="N661" t="s">
        <v>1990</v>
      </c>
      <c r="O661" t="s">
        <v>1991</v>
      </c>
      <c r="Q661" s="16"/>
      <c r="U661" s="16"/>
    </row>
    <row r="662" spans="1:21" ht="15">
      <c r="A662" t="s">
        <v>1817</v>
      </c>
      <c r="B662" t="s">
        <v>1818</v>
      </c>
      <c r="C662" t="s">
        <v>1819</v>
      </c>
      <c r="D662" s="31">
        <v>5500</v>
      </c>
      <c r="E662" t="s">
        <v>1983</v>
      </c>
      <c r="F662" t="s">
        <v>1984</v>
      </c>
      <c r="G662" t="s">
        <v>1985</v>
      </c>
      <c r="H662" s="31">
        <v>11000</v>
      </c>
      <c r="I662" t="s">
        <v>1986</v>
      </c>
      <c r="J662" t="s">
        <v>1987</v>
      </c>
      <c r="K662" t="s">
        <v>1988</v>
      </c>
      <c r="L662" s="31">
        <v>11000</v>
      </c>
      <c r="M662" t="s">
        <v>1989</v>
      </c>
      <c r="N662" t="s">
        <v>1990</v>
      </c>
      <c r="O662" t="s">
        <v>1991</v>
      </c>
      <c r="Q662" s="16"/>
      <c r="U662" s="16"/>
    </row>
    <row r="663" spans="1:21" ht="15">
      <c r="A663" t="s">
        <v>1820</v>
      </c>
      <c r="B663" t="s">
        <v>1821</v>
      </c>
      <c r="C663" t="s">
        <v>1822</v>
      </c>
      <c r="D663" s="31">
        <v>60000</v>
      </c>
      <c r="E663" t="s">
        <v>1983</v>
      </c>
      <c r="F663" t="s">
        <v>1984</v>
      </c>
      <c r="G663" t="s">
        <v>1985</v>
      </c>
      <c r="H663" s="31">
        <v>120000</v>
      </c>
      <c r="I663" t="s">
        <v>1986</v>
      </c>
      <c r="J663" t="s">
        <v>1987</v>
      </c>
      <c r="K663" t="s">
        <v>1988</v>
      </c>
      <c r="L663" s="31">
        <v>240000</v>
      </c>
      <c r="M663" t="s">
        <v>1992</v>
      </c>
      <c r="N663" t="s">
        <v>1993</v>
      </c>
      <c r="O663" t="s">
        <v>1991</v>
      </c>
      <c r="Q663" s="16"/>
      <c r="U663" s="16"/>
    </row>
    <row r="664" spans="1:21" ht="15">
      <c r="A664" t="s">
        <v>1823</v>
      </c>
      <c r="B664" t="s">
        <v>1824</v>
      </c>
      <c r="C664" t="s">
        <v>127</v>
      </c>
      <c r="D664" s="31">
        <v>22500</v>
      </c>
      <c r="E664" t="s">
        <v>1983</v>
      </c>
      <c r="F664" t="s">
        <v>1984</v>
      </c>
      <c r="G664" t="s">
        <v>1985</v>
      </c>
      <c r="H664" s="31">
        <v>45000</v>
      </c>
      <c r="I664" t="s">
        <v>1986</v>
      </c>
      <c r="J664" t="s">
        <v>1987</v>
      </c>
      <c r="K664" t="s">
        <v>1988</v>
      </c>
      <c r="L664" s="31">
        <v>90000</v>
      </c>
      <c r="M664" t="s">
        <v>1992</v>
      </c>
      <c r="N664" t="s">
        <v>1993</v>
      </c>
      <c r="O664" t="s">
        <v>1991</v>
      </c>
      <c r="Q664" s="16"/>
      <c r="U664" s="16"/>
    </row>
    <row r="665" spans="1:21" ht="15">
      <c r="A665" t="s">
        <v>1825</v>
      </c>
      <c r="B665" t="s">
        <v>1826</v>
      </c>
      <c r="C665" t="s">
        <v>1827</v>
      </c>
      <c r="D665" s="31">
        <v>60000</v>
      </c>
      <c r="E665" t="s">
        <v>1983</v>
      </c>
      <c r="F665" t="s">
        <v>1984</v>
      </c>
      <c r="G665" t="s">
        <v>1985</v>
      </c>
      <c r="H665" s="31">
        <v>120000</v>
      </c>
      <c r="I665" t="s">
        <v>1986</v>
      </c>
      <c r="J665" t="s">
        <v>1987</v>
      </c>
      <c r="K665" t="s">
        <v>1988</v>
      </c>
      <c r="L665" s="31">
        <v>240000</v>
      </c>
      <c r="M665" t="s">
        <v>1992</v>
      </c>
      <c r="N665" t="s">
        <v>1993</v>
      </c>
      <c r="O665" t="s">
        <v>1991</v>
      </c>
      <c r="Q665" s="16"/>
      <c r="U665" s="16"/>
    </row>
    <row r="666" spans="1:21" ht="15">
      <c r="A666" t="s">
        <v>1828</v>
      </c>
      <c r="B666" t="s">
        <v>1829</v>
      </c>
      <c r="C666" t="s">
        <v>22</v>
      </c>
      <c r="D666" s="31">
        <v>19500</v>
      </c>
      <c r="E666" t="s">
        <v>1983</v>
      </c>
      <c r="F666" t="s">
        <v>1984</v>
      </c>
      <c r="G666" t="s">
        <v>1985</v>
      </c>
      <c r="H666" s="31">
        <v>39000</v>
      </c>
      <c r="I666" t="s">
        <v>1986</v>
      </c>
      <c r="J666" t="s">
        <v>1987</v>
      </c>
      <c r="K666" t="s">
        <v>1988</v>
      </c>
      <c r="L666" s="31">
        <v>39000</v>
      </c>
      <c r="M666" t="s">
        <v>1989</v>
      </c>
      <c r="N666" t="s">
        <v>1990</v>
      </c>
      <c r="O666" t="s">
        <v>1991</v>
      </c>
      <c r="Q666" s="16"/>
      <c r="U666" s="16"/>
    </row>
    <row r="667" spans="1:21" ht="15">
      <c r="A667" t="s">
        <v>1830</v>
      </c>
      <c r="B667" t="s">
        <v>1831</v>
      </c>
      <c r="C667" t="s">
        <v>1832</v>
      </c>
      <c r="D667" s="31">
        <v>60000</v>
      </c>
      <c r="E667" t="s">
        <v>1983</v>
      </c>
      <c r="F667" t="s">
        <v>1984</v>
      </c>
      <c r="G667" t="s">
        <v>1985</v>
      </c>
      <c r="H667" s="31">
        <v>120000</v>
      </c>
      <c r="I667" t="s">
        <v>1986</v>
      </c>
      <c r="J667" t="s">
        <v>1987</v>
      </c>
      <c r="K667" t="s">
        <v>1988</v>
      </c>
      <c r="L667" s="31">
        <v>240000</v>
      </c>
      <c r="M667" t="s">
        <v>1992</v>
      </c>
      <c r="N667" t="s">
        <v>1993</v>
      </c>
      <c r="O667" t="s">
        <v>1991</v>
      </c>
      <c r="Q667" s="16"/>
      <c r="U667" s="16"/>
    </row>
    <row r="668" spans="1:21" ht="15">
      <c r="A668" t="s">
        <v>1833</v>
      </c>
      <c r="B668" t="s">
        <v>1834</v>
      </c>
      <c r="C668" t="s">
        <v>1835</v>
      </c>
      <c r="D668" s="31">
        <v>3750</v>
      </c>
      <c r="E668" t="s">
        <v>1983</v>
      </c>
      <c r="F668" t="s">
        <v>1984</v>
      </c>
      <c r="G668" t="s">
        <v>1985</v>
      </c>
      <c r="H668" s="32"/>
      <c r="L668" s="31">
        <v>3750</v>
      </c>
      <c r="M668" t="s">
        <v>1989</v>
      </c>
      <c r="N668" t="s">
        <v>1990</v>
      </c>
      <c r="O668" t="s">
        <v>1991</v>
      </c>
      <c r="Q668" s="16"/>
      <c r="U668" s="16"/>
    </row>
    <row r="669" spans="1:21" ht="15">
      <c r="A669" t="s">
        <v>1836</v>
      </c>
      <c r="B669" t="s">
        <v>1837</v>
      </c>
      <c r="C669" t="s">
        <v>1838</v>
      </c>
      <c r="D669" s="31">
        <v>22500</v>
      </c>
      <c r="E669" t="s">
        <v>1983</v>
      </c>
      <c r="F669" t="s">
        <v>1984</v>
      </c>
      <c r="G669" t="s">
        <v>1985</v>
      </c>
      <c r="H669" s="31">
        <v>45000</v>
      </c>
      <c r="I669" t="s">
        <v>1986</v>
      </c>
      <c r="J669" t="s">
        <v>1987</v>
      </c>
      <c r="K669" t="s">
        <v>1988</v>
      </c>
      <c r="L669" s="31">
        <v>90000</v>
      </c>
      <c r="M669" t="s">
        <v>1992</v>
      </c>
      <c r="N669" t="s">
        <v>1993</v>
      </c>
      <c r="O669" t="s">
        <v>1991</v>
      </c>
      <c r="Q669" s="16"/>
      <c r="U669" s="16"/>
    </row>
    <row r="670" spans="1:21" ht="15">
      <c r="A670" t="s">
        <v>1839</v>
      </c>
      <c r="B670" t="s">
        <v>1840</v>
      </c>
      <c r="C670" t="s">
        <v>1841</v>
      </c>
      <c r="D670" s="31">
        <v>19200</v>
      </c>
      <c r="E670" t="s">
        <v>1983</v>
      </c>
      <c r="F670" t="s">
        <v>1984</v>
      </c>
      <c r="G670" t="s">
        <v>1985</v>
      </c>
      <c r="H670" s="31">
        <v>38400</v>
      </c>
      <c r="I670" t="s">
        <v>1986</v>
      </c>
      <c r="J670" t="s">
        <v>1987</v>
      </c>
      <c r="K670" t="s">
        <v>1988</v>
      </c>
      <c r="L670" s="31">
        <v>76800</v>
      </c>
      <c r="M670" t="s">
        <v>1992</v>
      </c>
      <c r="N670" t="s">
        <v>1993</v>
      </c>
      <c r="O670" t="s">
        <v>1991</v>
      </c>
      <c r="Q670" s="16"/>
      <c r="U670" s="16"/>
    </row>
    <row r="671" spans="1:21" ht="15">
      <c r="A671" t="s">
        <v>1842</v>
      </c>
      <c r="B671" t="s">
        <v>1843</v>
      </c>
      <c r="C671" t="s">
        <v>1844</v>
      </c>
      <c r="D671" s="31">
        <v>5500</v>
      </c>
      <c r="E671" t="s">
        <v>1983</v>
      </c>
      <c r="F671" t="s">
        <v>1984</v>
      </c>
      <c r="G671" t="s">
        <v>1985</v>
      </c>
      <c r="H671" s="31">
        <v>11000</v>
      </c>
      <c r="I671" t="s">
        <v>1986</v>
      </c>
      <c r="J671" t="s">
        <v>1987</v>
      </c>
      <c r="K671" t="s">
        <v>1988</v>
      </c>
      <c r="L671" s="31">
        <v>11000</v>
      </c>
      <c r="M671" t="s">
        <v>1989</v>
      </c>
      <c r="N671" t="s">
        <v>1990</v>
      </c>
      <c r="O671" t="s">
        <v>1991</v>
      </c>
      <c r="Q671" s="16"/>
      <c r="U671" s="16"/>
    </row>
    <row r="672" spans="1:21" ht="15">
      <c r="A672" t="s">
        <v>1845</v>
      </c>
      <c r="B672" t="s">
        <v>1846</v>
      </c>
      <c r="C672" t="s">
        <v>1847</v>
      </c>
      <c r="D672" s="31">
        <v>5500</v>
      </c>
      <c r="E672" t="s">
        <v>1983</v>
      </c>
      <c r="F672" t="s">
        <v>1984</v>
      </c>
      <c r="G672" t="s">
        <v>1985</v>
      </c>
      <c r="H672" s="31">
        <v>11000</v>
      </c>
      <c r="I672" t="s">
        <v>1986</v>
      </c>
      <c r="J672" t="s">
        <v>1987</v>
      </c>
      <c r="K672" t="s">
        <v>1988</v>
      </c>
      <c r="L672" s="31">
        <v>11000</v>
      </c>
      <c r="M672" t="s">
        <v>1989</v>
      </c>
      <c r="N672" t="s">
        <v>1990</v>
      </c>
      <c r="O672" t="s">
        <v>1991</v>
      </c>
      <c r="Q672" s="16"/>
      <c r="U672" s="16"/>
    </row>
    <row r="673" spans="1:21" ht="15">
      <c r="A673" t="s">
        <v>1848</v>
      </c>
      <c r="B673" t="s">
        <v>1849</v>
      </c>
      <c r="C673" t="s">
        <v>1681</v>
      </c>
      <c r="D673" s="31">
        <v>19500</v>
      </c>
      <c r="E673" t="s">
        <v>1983</v>
      </c>
      <c r="F673" t="s">
        <v>1984</v>
      </c>
      <c r="G673" t="s">
        <v>1985</v>
      </c>
      <c r="H673" s="31">
        <v>39000</v>
      </c>
      <c r="I673" t="s">
        <v>1986</v>
      </c>
      <c r="J673" t="s">
        <v>1987</v>
      </c>
      <c r="K673" t="s">
        <v>1988</v>
      </c>
      <c r="L673" s="31">
        <v>39000</v>
      </c>
      <c r="M673" t="s">
        <v>1989</v>
      </c>
      <c r="N673" t="s">
        <v>1990</v>
      </c>
      <c r="O673" t="s">
        <v>1991</v>
      </c>
      <c r="Q673" s="16"/>
      <c r="U673" s="16"/>
    </row>
    <row r="674" spans="1:21" ht="15">
      <c r="A674" t="s">
        <v>1851</v>
      </c>
      <c r="B674" t="s">
        <v>169</v>
      </c>
      <c r="C674" t="s">
        <v>1852</v>
      </c>
      <c r="D674" s="31">
        <v>20000</v>
      </c>
      <c r="E674" t="s">
        <v>1983</v>
      </c>
      <c r="F674" t="s">
        <v>1984</v>
      </c>
      <c r="G674" t="s">
        <v>1985</v>
      </c>
      <c r="H674" s="31">
        <v>40000</v>
      </c>
      <c r="I674" t="s">
        <v>1986</v>
      </c>
      <c r="J674" t="s">
        <v>1987</v>
      </c>
      <c r="K674" t="s">
        <v>1988</v>
      </c>
      <c r="L674" s="31">
        <v>80000</v>
      </c>
      <c r="M674" t="s">
        <v>1992</v>
      </c>
      <c r="N674" t="s">
        <v>1993</v>
      </c>
      <c r="O674" t="s">
        <v>1991</v>
      </c>
      <c r="Q674" s="16"/>
      <c r="U674" s="16"/>
    </row>
    <row r="675" spans="1:21" ht="15">
      <c r="A675" t="s">
        <v>1853</v>
      </c>
      <c r="B675" t="s">
        <v>169</v>
      </c>
      <c r="C675" t="s">
        <v>1854</v>
      </c>
      <c r="D675" s="31">
        <v>11250</v>
      </c>
      <c r="E675" t="s">
        <v>1983</v>
      </c>
      <c r="F675" t="s">
        <v>1984</v>
      </c>
      <c r="G675" t="s">
        <v>1985</v>
      </c>
      <c r="H675" s="31">
        <v>22500</v>
      </c>
      <c r="I675" t="s">
        <v>1986</v>
      </c>
      <c r="J675" t="s">
        <v>1987</v>
      </c>
      <c r="K675" t="s">
        <v>1988</v>
      </c>
      <c r="L675" s="31">
        <v>45000</v>
      </c>
      <c r="M675" t="s">
        <v>1992</v>
      </c>
      <c r="N675" t="s">
        <v>1993</v>
      </c>
      <c r="O675" t="s">
        <v>1991</v>
      </c>
      <c r="Q675" s="16"/>
      <c r="U675" s="16"/>
    </row>
    <row r="676" spans="1:21" ht="15">
      <c r="A676" t="s">
        <v>1850</v>
      </c>
      <c r="B676" t="s">
        <v>169</v>
      </c>
      <c r="C676" t="s">
        <v>109</v>
      </c>
      <c r="D676" s="31">
        <v>15750</v>
      </c>
      <c r="E676" t="s">
        <v>1983</v>
      </c>
      <c r="F676" t="s">
        <v>1984</v>
      </c>
      <c r="G676" t="s">
        <v>1985</v>
      </c>
      <c r="H676" s="31">
        <v>31500</v>
      </c>
      <c r="I676" t="s">
        <v>1986</v>
      </c>
      <c r="J676" t="s">
        <v>1987</v>
      </c>
      <c r="K676" t="s">
        <v>1988</v>
      </c>
      <c r="L676" s="31">
        <v>31500</v>
      </c>
      <c r="M676" t="s">
        <v>1989</v>
      </c>
      <c r="N676" t="s">
        <v>1990</v>
      </c>
      <c r="O676" t="s">
        <v>1991</v>
      </c>
      <c r="Q676" s="16"/>
      <c r="U676" s="16"/>
    </row>
    <row r="677" spans="1:21" ht="15">
      <c r="A677" t="s">
        <v>1855</v>
      </c>
      <c r="B677" t="s">
        <v>1856</v>
      </c>
      <c r="C677" t="s">
        <v>1857</v>
      </c>
      <c r="D677" s="31">
        <v>60000</v>
      </c>
      <c r="E677" t="s">
        <v>1983</v>
      </c>
      <c r="F677" t="s">
        <v>1984</v>
      </c>
      <c r="G677" t="s">
        <v>1985</v>
      </c>
      <c r="H677" s="31">
        <v>120000</v>
      </c>
      <c r="I677" t="s">
        <v>1986</v>
      </c>
      <c r="J677" t="s">
        <v>1987</v>
      </c>
      <c r="K677" t="s">
        <v>1988</v>
      </c>
      <c r="L677" s="31">
        <v>240000</v>
      </c>
      <c r="M677" t="s">
        <v>1992</v>
      </c>
      <c r="N677" t="s">
        <v>1993</v>
      </c>
      <c r="O677" t="s">
        <v>1991</v>
      </c>
      <c r="Q677" s="16"/>
      <c r="U677" s="16"/>
    </row>
    <row r="678" spans="1:21" ht="15">
      <c r="A678" t="s">
        <v>1858</v>
      </c>
      <c r="B678" t="s">
        <v>1859</v>
      </c>
      <c r="C678" t="s">
        <v>1860</v>
      </c>
      <c r="D678" s="31">
        <v>3750</v>
      </c>
      <c r="E678" t="s">
        <v>1983</v>
      </c>
      <c r="F678" t="s">
        <v>1984</v>
      </c>
      <c r="G678" t="s">
        <v>1985</v>
      </c>
      <c r="H678" s="32"/>
      <c r="L678" s="31">
        <v>3750</v>
      </c>
      <c r="M678" t="s">
        <v>1989</v>
      </c>
      <c r="N678" t="s">
        <v>1990</v>
      </c>
      <c r="O678" t="s">
        <v>1991</v>
      </c>
      <c r="Q678" s="16"/>
      <c r="U678" s="16"/>
    </row>
    <row r="679" spans="1:21" ht="15">
      <c r="A679" t="s">
        <v>1861</v>
      </c>
      <c r="B679" t="s">
        <v>1862</v>
      </c>
      <c r="C679" t="s">
        <v>1863</v>
      </c>
      <c r="D679" s="31">
        <v>4875</v>
      </c>
      <c r="E679" t="s">
        <v>1983</v>
      </c>
      <c r="F679" t="s">
        <v>1984</v>
      </c>
      <c r="G679" t="s">
        <v>1985</v>
      </c>
      <c r="H679" s="31">
        <v>9750</v>
      </c>
      <c r="I679" t="s">
        <v>1986</v>
      </c>
      <c r="J679" t="s">
        <v>1987</v>
      </c>
      <c r="K679" t="s">
        <v>1988</v>
      </c>
      <c r="L679" s="31">
        <v>9750</v>
      </c>
      <c r="M679" t="s">
        <v>1989</v>
      </c>
      <c r="N679" t="s">
        <v>1990</v>
      </c>
      <c r="O679" t="s">
        <v>1991</v>
      </c>
      <c r="Q679" s="16"/>
      <c r="U679" s="16"/>
    </row>
    <row r="680" spans="1:21" ht="15">
      <c r="A680" t="s">
        <v>1864</v>
      </c>
      <c r="B680" t="s">
        <v>23</v>
      </c>
      <c r="C680" t="s">
        <v>1865</v>
      </c>
      <c r="D680" s="31">
        <v>15750</v>
      </c>
      <c r="E680" t="s">
        <v>1983</v>
      </c>
      <c r="F680" t="s">
        <v>1984</v>
      </c>
      <c r="G680" t="s">
        <v>1985</v>
      </c>
      <c r="H680" s="31">
        <v>31500</v>
      </c>
      <c r="I680" t="s">
        <v>1986</v>
      </c>
      <c r="J680" t="s">
        <v>1987</v>
      </c>
      <c r="K680" t="s">
        <v>1988</v>
      </c>
      <c r="L680" s="31">
        <v>31500</v>
      </c>
      <c r="M680" t="s">
        <v>1989</v>
      </c>
      <c r="N680" t="s">
        <v>1990</v>
      </c>
      <c r="O680" t="s">
        <v>1991</v>
      </c>
      <c r="Q680" s="16"/>
      <c r="U680" s="16"/>
    </row>
    <row r="681" spans="1:21" ht="15">
      <c r="A681" t="s">
        <v>1866</v>
      </c>
      <c r="B681" t="s">
        <v>23</v>
      </c>
      <c r="C681" t="s">
        <v>721</v>
      </c>
      <c r="D681" s="31">
        <v>31250</v>
      </c>
      <c r="E681" t="s">
        <v>1983</v>
      </c>
      <c r="F681" t="s">
        <v>1984</v>
      </c>
      <c r="G681" t="s">
        <v>1985</v>
      </c>
      <c r="H681" s="31">
        <v>62500</v>
      </c>
      <c r="I681" t="s">
        <v>1986</v>
      </c>
      <c r="J681" t="s">
        <v>1987</v>
      </c>
      <c r="K681" t="s">
        <v>1988</v>
      </c>
      <c r="L681" s="31">
        <v>125000</v>
      </c>
      <c r="M681" t="s">
        <v>1992</v>
      </c>
      <c r="N681" t="s">
        <v>1993</v>
      </c>
      <c r="O681" t="s">
        <v>1991</v>
      </c>
      <c r="Q681" s="16"/>
      <c r="U681" s="16"/>
    </row>
    <row r="682" spans="1:21" ht="15">
      <c r="A682" t="s">
        <v>1867</v>
      </c>
      <c r="B682" t="s">
        <v>171</v>
      </c>
      <c r="C682" t="s">
        <v>1868</v>
      </c>
      <c r="D682" s="31">
        <v>31250</v>
      </c>
      <c r="E682" t="s">
        <v>1983</v>
      </c>
      <c r="F682" t="s">
        <v>1984</v>
      </c>
      <c r="G682" t="s">
        <v>1985</v>
      </c>
      <c r="H682" s="31">
        <v>62500</v>
      </c>
      <c r="I682" t="s">
        <v>1986</v>
      </c>
      <c r="J682" t="s">
        <v>1987</v>
      </c>
      <c r="K682" t="s">
        <v>1988</v>
      </c>
      <c r="L682" s="31">
        <v>125000</v>
      </c>
      <c r="M682" t="s">
        <v>1992</v>
      </c>
      <c r="N682" t="s">
        <v>1993</v>
      </c>
      <c r="O682" t="s">
        <v>1991</v>
      </c>
      <c r="Q682" s="16"/>
      <c r="U682" s="16"/>
    </row>
    <row r="683" spans="1:21" ht="15">
      <c r="A683" t="s">
        <v>1869</v>
      </c>
      <c r="B683" t="s">
        <v>171</v>
      </c>
      <c r="C683" t="s">
        <v>79</v>
      </c>
      <c r="D683" s="31">
        <v>5125</v>
      </c>
      <c r="E683" t="s">
        <v>1983</v>
      </c>
      <c r="F683" t="s">
        <v>1984</v>
      </c>
      <c r="G683" t="s">
        <v>1985</v>
      </c>
      <c r="H683" s="31">
        <v>10250</v>
      </c>
      <c r="I683" t="s">
        <v>1986</v>
      </c>
      <c r="J683" t="s">
        <v>1987</v>
      </c>
      <c r="K683" t="s">
        <v>1988</v>
      </c>
      <c r="L683" s="31">
        <v>10250</v>
      </c>
      <c r="M683" t="s">
        <v>1989</v>
      </c>
      <c r="N683" t="s">
        <v>1990</v>
      </c>
      <c r="O683" t="s">
        <v>1991</v>
      </c>
      <c r="Q683" s="16"/>
      <c r="U683" s="16"/>
    </row>
    <row r="684" spans="1:21" ht="15">
      <c r="A684" t="s">
        <v>1872</v>
      </c>
      <c r="B684" t="s">
        <v>26</v>
      </c>
      <c r="C684" t="s">
        <v>688</v>
      </c>
      <c r="D684" s="31">
        <v>15750</v>
      </c>
      <c r="E684" t="s">
        <v>1983</v>
      </c>
      <c r="F684" t="s">
        <v>1984</v>
      </c>
      <c r="G684" t="s">
        <v>1985</v>
      </c>
      <c r="H684" s="31">
        <v>31500</v>
      </c>
      <c r="I684" t="s">
        <v>1986</v>
      </c>
      <c r="J684" t="s">
        <v>1987</v>
      </c>
      <c r="K684" t="s">
        <v>1988</v>
      </c>
      <c r="L684" s="31">
        <v>31500</v>
      </c>
      <c r="M684" t="s">
        <v>1989</v>
      </c>
      <c r="N684" t="s">
        <v>1990</v>
      </c>
      <c r="O684" t="s">
        <v>1991</v>
      </c>
      <c r="Q684" s="16"/>
      <c r="U684" s="16"/>
    </row>
    <row r="685" spans="1:21" ht="15">
      <c r="A685" t="s">
        <v>1870</v>
      </c>
      <c r="B685" t="s">
        <v>26</v>
      </c>
      <c r="C685" t="s">
        <v>1871</v>
      </c>
      <c r="D685" s="31">
        <v>40000</v>
      </c>
      <c r="E685" t="s">
        <v>1983</v>
      </c>
      <c r="F685" t="s">
        <v>1984</v>
      </c>
      <c r="G685" t="s">
        <v>1985</v>
      </c>
      <c r="H685" s="31">
        <v>80000</v>
      </c>
      <c r="I685" t="s">
        <v>1986</v>
      </c>
      <c r="J685" t="s">
        <v>1987</v>
      </c>
      <c r="K685" t="s">
        <v>1988</v>
      </c>
      <c r="L685" s="31">
        <v>160000</v>
      </c>
      <c r="M685" t="s">
        <v>1992</v>
      </c>
      <c r="N685" t="s">
        <v>1993</v>
      </c>
      <c r="O685" t="s">
        <v>1991</v>
      </c>
      <c r="Q685" s="16"/>
      <c r="U685" s="16"/>
    </row>
    <row r="686" spans="1:21" ht="15">
      <c r="A686" t="s">
        <v>1874</v>
      </c>
      <c r="B686" t="s">
        <v>1875</v>
      </c>
      <c r="C686" t="s">
        <v>96</v>
      </c>
      <c r="D686" s="31">
        <v>5500</v>
      </c>
      <c r="E686" t="s">
        <v>1983</v>
      </c>
      <c r="F686" t="s">
        <v>1984</v>
      </c>
      <c r="G686" t="s">
        <v>1985</v>
      </c>
      <c r="H686" s="31">
        <v>11000</v>
      </c>
      <c r="I686" t="s">
        <v>1986</v>
      </c>
      <c r="J686" t="s">
        <v>1987</v>
      </c>
      <c r="K686" t="s">
        <v>1988</v>
      </c>
      <c r="L686" s="31">
        <v>11000</v>
      </c>
      <c r="M686" t="s">
        <v>1989</v>
      </c>
      <c r="N686" t="s">
        <v>1990</v>
      </c>
      <c r="O686" t="s">
        <v>1991</v>
      </c>
      <c r="Q686" s="16"/>
      <c r="U686" s="16"/>
    </row>
    <row r="687" spans="1:21" ht="15">
      <c r="A687" t="s">
        <v>1876</v>
      </c>
      <c r="B687" t="s">
        <v>1877</v>
      </c>
      <c r="C687" t="s">
        <v>865</v>
      </c>
      <c r="D687" s="31">
        <v>9750</v>
      </c>
      <c r="E687" t="s">
        <v>1983</v>
      </c>
      <c r="F687" t="s">
        <v>1984</v>
      </c>
      <c r="G687" t="s">
        <v>1985</v>
      </c>
      <c r="H687" s="31">
        <v>19500</v>
      </c>
      <c r="I687" t="s">
        <v>1986</v>
      </c>
      <c r="J687" t="s">
        <v>1987</v>
      </c>
      <c r="K687" t="s">
        <v>1988</v>
      </c>
      <c r="L687" s="31">
        <v>19500</v>
      </c>
      <c r="M687" t="s">
        <v>1989</v>
      </c>
      <c r="N687" t="s">
        <v>1990</v>
      </c>
      <c r="O687" t="s">
        <v>1991</v>
      </c>
      <c r="Q687" s="16"/>
      <c r="U687" s="16"/>
    </row>
    <row r="688" spans="1:21" ht="15">
      <c r="A688" t="s">
        <v>1878</v>
      </c>
      <c r="B688" t="s">
        <v>1879</v>
      </c>
      <c r="C688" t="s">
        <v>1880</v>
      </c>
      <c r="D688" s="31">
        <v>5500</v>
      </c>
      <c r="E688" t="s">
        <v>1983</v>
      </c>
      <c r="F688" t="s">
        <v>1984</v>
      </c>
      <c r="G688" t="s">
        <v>1985</v>
      </c>
      <c r="H688" s="31">
        <v>11000</v>
      </c>
      <c r="I688" t="s">
        <v>1986</v>
      </c>
      <c r="J688" t="s">
        <v>1987</v>
      </c>
      <c r="K688" t="s">
        <v>1988</v>
      </c>
      <c r="L688" s="31">
        <v>11000</v>
      </c>
      <c r="M688" t="s">
        <v>1989</v>
      </c>
      <c r="N688" t="s">
        <v>1990</v>
      </c>
      <c r="O688" t="s">
        <v>1991</v>
      </c>
      <c r="Q688" s="16"/>
      <c r="U688" s="16"/>
    </row>
    <row r="689" spans="1:21" ht="15">
      <c r="A689" t="s">
        <v>1881</v>
      </c>
      <c r="B689" t="s">
        <v>1882</v>
      </c>
      <c r="C689" t="s">
        <v>1883</v>
      </c>
      <c r="D689" s="31">
        <v>18000</v>
      </c>
      <c r="E689" t="s">
        <v>1983</v>
      </c>
      <c r="F689" t="s">
        <v>1984</v>
      </c>
      <c r="G689" t="s">
        <v>1985</v>
      </c>
      <c r="H689" s="31">
        <v>36000</v>
      </c>
      <c r="I689" t="s">
        <v>1986</v>
      </c>
      <c r="J689" t="s">
        <v>1987</v>
      </c>
      <c r="K689" t="s">
        <v>1988</v>
      </c>
      <c r="L689" s="31">
        <v>72000</v>
      </c>
      <c r="M689" t="s">
        <v>1992</v>
      </c>
      <c r="N689" t="s">
        <v>1993</v>
      </c>
      <c r="O689" t="s">
        <v>1991</v>
      </c>
      <c r="Q689" s="16"/>
      <c r="U689" s="16"/>
    </row>
    <row r="690" spans="1:21" ht="15">
      <c r="A690" t="s">
        <v>1884</v>
      </c>
      <c r="B690" t="s">
        <v>1885</v>
      </c>
      <c r="C690" t="s">
        <v>1886</v>
      </c>
      <c r="D690" s="31">
        <v>3750</v>
      </c>
      <c r="E690" t="s">
        <v>1983</v>
      </c>
      <c r="F690" t="s">
        <v>1984</v>
      </c>
      <c r="G690" t="s">
        <v>1985</v>
      </c>
      <c r="H690" s="32"/>
      <c r="L690" s="31">
        <v>3750</v>
      </c>
      <c r="M690" t="s">
        <v>1989</v>
      </c>
      <c r="N690" t="s">
        <v>1990</v>
      </c>
      <c r="O690" t="s">
        <v>1991</v>
      </c>
      <c r="Q690" s="16"/>
      <c r="U690" s="16"/>
    </row>
    <row r="691" spans="1:21" ht="15">
      <c r="A691" t="s">
        <v>1887</v>
      </c>
      <c r="B691" t="s">
        <v>1888</v>
      </c>
      <c r="C691" t="s">
        <v>1889</v>
      </c>
      <c r="D691" s="31">
        <v>15750</v>
      </c>
      <c r="E691" t="s">
        <v>1983</v>
      </c>
      <c r="F691" t="s">
        <v>1984</v>
      </c>
      <c r="G691" t="s">
        <v>1985</v>
      </c>
      <c r="H691" s="31">
        <v>31500</v>
      </c>
      <c r="I691" t="s">
        <v>1986</v>
      </c>
      <c r="J691" t="s">
        <v>1987</v>
      </c>
      <c r="K691" t="s">
        <v>1988</v>
      </c>
      <c r="L691" s="31">
        <v>31500</v>
      </c>
      <c r="M691" t="s">
        <v>1989</v>
      </c>
      <c r="N691" t="s">
        <v>1990</v>
      </c>
      <c r="O691" t="s">
        <v>1991</v>
      </c>
      <c r="Q691" s="16"/>
      <c r="U691" s="16"/>
    </row>
    <row r="692" spans="1:21" ht="15">
      <c r="A692" t="s">
        <v>1890</v>
      </c>
      <c r="B692" t="s">
        <v>1891</v>
      </c>
      <c r="C692" t="s">
        <v>1069</v>
      </c>
      <c r="D692" s="31">
        <v>19500</v>
      </c>
      <c r="E692" t="s">
        <v>1983</v>
      </c>
      <c r="F692" t="s">
        <v>1984</v>
      </c>
      <c r="G692" t="s">
        <v>1985</v>
      </c>
      <c r="H692" s="31">
        <v>39000</v>
      </c>
      <c r="I692" t="s">
        <v>1986</v>
      </c>
      <c r="J692" t="s">
        <v>1987</v>
      </c>
      <c r="K692" t="s">
        <v>1988</v>
      </c>
      <c r="L692" s="31">
        <v>39000</v>
      </c>
      <c r="M692" t="s">
        <v>1989</v>
      </c>
      <c r="N692" t="s">
        <v>1990</v>
      </c>
      <c r="O692" t="s">
        <v>1991</v>
      </c>
      <c r="Q692" s="16"/>
      <c r="U692" s="16"/>
    </row>
    <row r="693" spans="1:21" ht="15">
      <c r="A693" t="s">
        <v>1892</v>
      </c>
      <c r="B693" t="s">
        <v>1893</v>
      </c>
      <c r="C693" t="s">
        <v>1894</v>
      </c>
      <c r="D693" s="31">
        <v>11250</v>
      </c>
      <c r="E693" t="s">
        <v>1983</v>
      </c>
      <c r="F693" t="s">
        <v>1984</v>
      </c>
      <c r="G693" t="s">
        <v>1985</v>
      </c>
      <c r="H693" s="31">
        <v>22500</v>
      </c>
      <c r="I693" t="s">
        <v>1986</v>
      </c>
      <c r="J693" t="s">
        <v>1987</v>
      </c>
      <c r="K693" t="s">
        <v>1988</v>
      </c>
      <c r="L693" s="31">
        <v>22500</v>
      </c>
      <c r="M693" t="s">
        <v>1989</v>
      </c>
      <c r="N693" t="s">
        <v>1990</v>
      </c>
      <c r="O693" t="s">
        <v>1991</v>
      </c>
      <c r="Q693" s="16"/>
      <c r="U693" s="16"/>
    </row>
    <row r="694" spans="1:21" ht="15">
      <c r="A694" t="s">
        <v>1895</v>
      </c>
      <c r="B694" t="s">
        <v>1896</v>
      </c>
      <c r="C694" t="s">
        <v>1897</v>
      </c>
      <c r="D694" s="31">
        <v>11250</v>
      </c>
      <c r="E694" t="s">
        <v>1983</v>
      </c>
      <c r="F694" t="s">
        <v>1984</v>
      </c>
      <c r="G694" t="s">
        <v>1985</v>
      </c>
      <c r="H694" s="31">
        <v>22500</v>
      </c>
      <c r="I694" t="s">
        <v>1986</v>
      </c>
      <c r="J694" t="s">
        <v>1987</v>
      </c>
      <c r="K694" t="s">
        <v>1988</v>
      </c>
      <c r="L694" s="31">
        <v>22500</v>
      </c>
      <c r="M694" t="s">
        <v>1989</v>
      </c>
      <c r="N694" t="s">
        <v>1990</v>
      </c>
      <c r="O694" t="s">
        <v>1991</v>
      </c>
      <c r="Q694" s="16"/>
      <c r="U694" s="16"/>
    </row>
    <row r="695" spans="1:21" ht="15">
      <c r="A695" t="s">
        <v>1898</v>
      </c>
      <c r="B695" t="s">
        <v>1899</v>
      </c>
      <c r="C695" t="s">
        <v>1900</v>
      </c>
      <c r="D695" s="31">
        <v>11250</v>
      </c>
      <c r="E695" t="s">
        <v>1983</v>
      </c>
      <c r="F695" t="s">
        <v>1984</v>
      </c>
      <c r="G695" t="s">
        <v>1985</v>
      </c>
      <c r="H695" s="31">
        <v>22500</v>
      </c>
      <c r="I695" t="s">
        <v>1986</v>
      </c>
      <c r="J695" t="s">
        <v>1987</v>
      </c>
      <c r="K695" t="s">
        <v>1988</v>
      </c>
      <c r="L695" s="31">
        <v>22500</v>
      </c>
      <c r="M695" t="s">
        <v>1989</v>
      </c>
      <c r="N695" t="s">
        <v>1990</v>
      </c>
      <c r="O695" t="s">
        <v>1991</v>
      </c>
      <c r="Q695" s="16"/>
      <c r="U695" s="16"/>
    </row>
    <row r="696" spans="1:21" ht="15">
      <c r="A696" t="s">
        <v>1901</v>
      </c>
      <c r="B696" t="s">
        <v>1902</v>
      </c>
      <c r="C696" t="s">
        <v>831</v>
      </c>
      <c r="D696" s="31">
        <v>22500</v>
      </c>
      <c r="E696" t="s">
        <v>1983</v>
      </c>
      <c r="F696" t="s">
        <v>1984</v>
      </c>
      <c r="G696" t="s">
        <v>1985</v>
      </c>
      <c r="H696" s="31">
        <v>45000</v>
      </c>
      <c r="I696" t="s">
        <v>1986</v>
      </c>
      <c r="J696" t="s">
        <v>1987</v>
      </c>
      <c r="K696" t="s">
        <v>1988</v>
      </c>
      <c r="L696" s="31">
        <v>90000</v>
      </c>
      <c r="M696" t="s">
        <v>1992</v>
      </c>
      <c r="N696" t="s">
        <v>1993</v>
      </c>
      <c r="O696" t="s">
        <v>1991</v>
      </c>
      <c r="Q696" s="16"/>
      <c r="U696" s="16"/>
    </row>
    <row r="697" spans="1:21" ht="15">
      <c r="A697" t="s">
        <v>1903</v>
      </c>
      <c r="B697" t="s">
        <v>1904</v>
      </c>
      <c r="C697" t="s">
        <v>1905</v>
      </c>
      <c r="D697" s="31">
        <v>5500</v>
      </c>
      <c r="E697" t="s">
        <v>1983</v>
      </c>
      <c r="F697" t="s">
        <v>1984</v>
      </c>
      <c r="G697" t="s">
        <v>1985</v>
      </c>
      <c r="H697" s="31">
        <v>11000</v>
      </c>
      <c r="I697" t="s">
        <v>1986</v>
      </c>
      <c r="J697" t="s">
        <v>1987</v>
      </c>
      <c r="K697" t="s">
        <v>1988</v>
      </c>
      <c r="L697" s="31">
        <v>11000</v>
      </c>
      <c r="M697" t="s">
        <v>1989</v>
      </c>
      <c r="N697" t="s">
        <v>1990</v>
      </c>
      <c r="O697" t="s">
        <v>1991</v>
      </c>
      <c r="Q697" s="16"/>
      <c r="U697" s="16"/>
    </row>
    <row r="698" spans="1:21" ht="15">
      <c r="A698" t="s">
        <v>1906</v>
      </c>
      <c r="B698" t="s">
        <v>1907</v>
      </c>
      <c r="C698" t="s">
        <v>1908</v>
      </c>
      <c r="D698" s="31">
        <v>16250</v>
      </c>
      <c r="E698" t="s">
        <v>1983</v>
      </c>
      <c r="F698" t="s">
        <v>1984</v>
      </c>
      <c r="G698" t="s">
        <v>1985</v>
      </c>
      <c r="H698" s="31">
        <v>32500</v>
      </c>
      <c r="I698" t="s">
        <v>1986</v>
      </c>
      <c r="J698" t="s">
        <v>1987</v>
      </c>
      <c r="K698" t="s">
        <v>1988</v>
      </c>
      <c r="L698" s="31">
        <v>65000</v>
      </c>
      <c r="M698" t="s">
        <v>1992</v>
      </c>
      <c r="N698" t="s">
        <v>1993</v>
      </c>
      <c r="O698" t="s">
        <v>1991</v>
      </c>
      <c r="Q698" s="16"/>
      <c r="U698" s="16"/>
    </row>
    <row r="699" spans="1:21" ht="15">
      <c r="A699" t="s">
        <v>1909</v>
      </c>
      <c r="B699" t="s">
        <v>172</v>
      </c>
      <c r="C699" t="s">
        <v>88</v>
      </c>
      <c r="D699" s="31">
        <v>11250</v>
      </c>
      <c r="E699" t="s">
        <v>1983</v>
      </c>
      <c r="F699" t="s">
        <v>1984</v>
      </c>
      <c r="G699" t="s">
        <v>1985</v>
      </c>
      <c r="H699" s="31">
        <v>22500</v>
      </c>
      <c r="I699" t="s">
        <v>1986</v>
      </c>
      <c r="J699" t="s">
        <v>1987</v>
      </c>
      <c r="K699" t="s">
        <v>1988</v>
      </c>
      <c r="L699" s="31">
        <v>45000</v>
      </c>
      <c r="M699" t="s">
        <v>1992</v>
      </c>
      <c r="N699" t="s">
        <v>1993</v>
      </c>
      <c r="O699" t="s">
        <v>1991</v>
      </c>
      <c r="Q699" s="16"/>
      <c r="U699" s="16"/>
    </row>
    <row r="700" spans="1:21" ht="15">
      <c r="A700" t="s">
        <v>1910</v>
      </c>
      <c r="B700" t="s">
        <v>1911</v>
      </c>
      <c r="C700" t="s">
        <v>1912</v>
      </c>
      <c r="D700" s="31">
        <v>3750</v>
      </c>
      <c r="E700" t="s">
        <v>1983</v>
      </c>
      <c r="F700" t="s">
        <v>1984</v>
      </c>
      <c r="G700" t="s">
        <v>1985</v>
      </c>
      <c r="H700" s="32"/>
      <c r="L700" s="31">
        <v>3750</v>
      </c>
      <c r="M700" t="s">
        <v>1989</v>
      </c>
      <c r="N700" t="s">
        <v>1990</v>
      </c>
      <c r="O700" t="s">
        <v>1991</v>
      </c>
      <c r="Q700" s="16"/>
      <c r="U700" s="16"/>
    </row>
    <row r="701" spans="1:21" ht="15">
      <c r="A701" t="s">
        <v>1913</v>
      </c>
      <c r="B701" t="s">
        <v>1914</v>
      </c>
      <c r="C701" t="s">
        <v>1915</v>
      </c>
      <c r="D701" s="31">
        <v>4500</v>
      </c>
      <c r="E701" t="s">
        <v>1983</v>
      </c>
      <c r="F701" t="s">
        <v>1984</v>
      </c>
      <c r="G701" t="s">
        <v>1985</v>
      </c>
      <c r="H701" s="32"/>
      <c r="L701" s="31">
        <v>9000</v>
      </c>
      <c r="M701" t="s">
        <v>1992</v>
      </c>
      <c r="N701" t="s">
        <v>1993</v>
      </c>
      <c r="O701" t="s">
        <v>1991</v>
      </c>
      <c r="Q701" s="16"/>
      <c r="U701" s="16"/>
    </row>
    <row r="702" spans="1:21" ht="15">
      <c r="A702" t="s">
        <v>1916</v>
      </c>
      <c r="B702" t="s">
        <v>1917</v>
      </c>
      <c r="C702" t="s">
        <v>1018</v>
      </c>
      <c r="D702" s="31">
        <v>17800</v>
      </c>
      <c r="E702" t="s">
        <v>1983</v>
      </c>
      <c r="F702" t="s">
        <v>1984</v>
      </c>
      <c r="G702" t="s">
        <v>1985</v>
      </c>
      <c r="H702" s="31">
        <v>35600</v>
      </c>
      <c r="I702" t="s">
        <v>1986</v>
      </c>
      <c r="J702" t="s">
        <v>1987</v>
      </c>
      <c r="K702" t="s">
        <v>1988</v>
      </c>
      <c r="L702" s="31">
        <v>71200</v>
      </c>
      <c r="M702" t="s">
        <v>1992</v>
      </c>
      <c r="N702" t="s">
        <v>1993</v>
      </c>
      <c r="O702" t="s">
        <v>1991</v>
      </c>
      <c r="Q702" s="16"/>
      <c r="U702" s="16"/>
    </row>
    <row r="703" spans="1:21" ht="15">
      <c r="A703" t="s">
        <v>1918</v>
      </c>
      <c r="B703" t="s">
        <v>1919</v>
      </c>
      <c r="C703" t="s">
        <v>1920</v>
      </c>
      <c r="D703" s="31">
        <v>60000</v>
      </c>
      <c r="E703" t="s">
        <v>1983</v>
      </c>
      <c r="F703" t="s">
        <v>1984</v>
      </c>
      <c r="G703" t="s">
        <v>1985</v>
      </c>
      <c r="H703" s="31">
        <v>120000</v>
      </c>
      <c r="I703" t="s">
        <v>1986</v>
      </c>
      <c r="J703" t="s">
        <v>1987</v>
      </c>
      <c r="K703" t="s">
        <v>1988</v>
      </c>
      <c r="L703" s="31">
        <v>240000</v>
      </c>
      <c r="M703" t="s">
        <v>1992</v>
      </c>
      <c r="N703" t="s">
        <v>1993</v>
      </c>
      <c r="O703" t="s">
        <v>1991</v>
      </c>
      <c r="Q703" s="16"/>
      <c r="U703" s="16"/>
    </row>
    <row r="704" spans="1:21" ht="15">
      <c r="A704" t="s">
        <v>1921</v>
      </c>
      <c r="B704" t="s">
        <v>1922</v>
      </c>
      <c r="C704" t="s">
        <v>1923</v>
      </c>
      <c r="D704" s="31">
        <v>20000</v>
      </c>
      <c r="E704" t="s">
        <v>1983</v>
      </c>
      <c r="F704" t="s">
        <v>1984</v>
      </c>
      <c r="G704" t="s">
        <v>1985</v>
      </c>
      <c r="H704" s="31">
        <v>40000</v>
      </c>
      <c r="I704" t="s">
        <v>1986</v>
      </c>
      <c r="J704" t="s">
        <v>1987</v>
      </c>
      <c r="K704" t="s">
        <v>1988</v>
      </c>
      <c r="L704" s="31">
        <v>80000</v>
      </c>
      <c r="M704" t="s">
        <v>1992</v>
      </c>
      <c r="N704" t="s">
        <v>1993</v>
      </c>
      <c r="O704" t="s">
        <v>1991</v>
      </c>
      <c r="Q704" s="16"/>
      <c r="U704" s="16"/>
    </row>
    <row r="705" spans="1:21" ht="15">
      <c r="A705" t="s">
        <v>1924</v>
      </c>
      <c r="B705" t="s">
        <v>1925</v>
      </c>
      <c r="C705" t="s">
        <v>128</v>
      </c>
      <c r="D705" s="31">
        <v>18000</v>
      </c>
      <c r="E705" t="s">
        <v>1983</v>
      </c>
      <c r="F705" t="s">
        <v>1984</v>
      </c>
      <c r="G705" t="s">
        <v>1985</v>
      </c>
      <c r="H705" s="31">
        <v>36000</v>
      </c>
      <c r="I705" t="s">
        <v>1986</v>
      </c>
      <c r="J705" t="s">
        <v>1987</v>
      </c>
      <c r="K705" t="s">
        <v>1988</v>
      </c>
      <c r="L705" s="31">
        <v>72000</v>
      </c>
      <c r="M705" t="s">
        <v>1992</v>
      </c>
      <c r="N705" t="s">
        <v>1993</v>
      </c>
      <c r="O705" s="30">
        <v>44946</v>
      </c>
      <c r="Q705" s="16"/>
      <c r="U705" s="16"/>
    </row>
    <row r="706" spans="1:21" ht="15">
      <c r="A706" t="s">
        <v>1926</v>
      </c>
      <c r="B706" t="s">
        <v>1927</v>
      </c>
      <c r="C706" t="s">
        <v>141</v>
      </c>
      <c r="D706" s="31">
        <v>8750</v>
      </c>
      <c r="E706" t="s">
        <v>1983</v>
      </c>
      <c r="F706" t="s">
        <v>1984</v>
      </c>
      <c r="G706" t="s">
        <v>1985</v>
      </c>
      <c r="H706" s="31">
        <v>17500</v>
      </c>
      <c r="I706" t="s">
        <v>1986</v>
      </c>
      <c r="J706" t="s">
        <v>1987</v>
      </c>
      <c r="K706" t="s">
        <v>1988</v>
      </c>
      <c r="L706" s="31">
        <v>17500</v>
      </c>
      <c r="M706" t="s">
        <v>1989</v>
      </c>
      <c r="N706" t="s">
        <v>1990</v>
      </c>
      <c r="O706" t="s">
        <v>1991</v>
      </c>
      <c r="Q706" s="16"/>
      <c r="U706" s="16"/>
    </row>
    <row r="707" spans="1:21" ht="15">
      <c r="A707" t="s">
        <v>1928</v>
      </c>
      <c r="B707" t="s">
        <v>1929</v>
      </c>
      <c r="C707" t="s">
        <v>1023</v>
      </c>
      <c r="D707" s="31">
        <v>3900</v>
      </c>
      <c r="E707" t="s">
        <v>1983</v>
      </c>
      <c r="F707" t="s">
        <v>1984</v>
      </c>
      <c r="G707" t="s">
        <v>1985</v>
      </c>
      <c r="H707" s="32"/>
      <c r="L707" s="31">
        <v>3900</v>
      </c>
      <c r="M707" t="s">
        <v>1989</v>
      </c>
      <c r="N707" t="s">
        <v>1990</v>
      </c>
      <c r="O707" t="s">
        <v>1991</v>
      </c>
      <c r="Q707" s="16"/>
      <c r="U707" s="16"/>
    </row>
    <row r="708" spans="1:21" ht="15">
      <c r="A708" t="s">
        <v>1930</v>
      </c>
      <c r="B708" t="s">
        <v>1931</v>
      </c>
      <c r="C708" t="s">
        <v>131</v>
      </c>
      <c r="D708" s="31">
        <v>5500</v>
      </c>
      <c r="E708" t="s">
        <v>1983</v>
      </c>
      <c r="F708" t="s">
        <v>1984</v>
      </c>
      <c r="G708" t="s">
        <v>1985</v>
      </c>
      <c r="H708" s="31">
        <v>11000</v>
      </c>
      <c r="I708" t="s">
        <v>1986</v>
      </c>
      <c r="J708" t="s">
        <v>1987</v>
      </c>
      <c r="K708" t="s">
        <v>1988</v>
      </c>
      <c r="L708" s="31">
        <v>11000</v>
      </c>
      <c r="M708" t="s">
        <v>1989</v>
      </c>
      <c r="N708" t="s">
        <v>1990</v>
      </c>
      <c r="O708" t="s">
        <v>1991</v>
      </c>
      <c r="Q708" s="16"/>
      <c r="U708" s="16"/>
    </row>
    <row r="709" spans="1:21" ht="15">
      <c r="A709" t="s">
        <v>1932</v>
      </c>
      <c r="B709" t="s">
        <v>1933</v>
      </c>
      <c r="C709" t="s">
        <v>1934</v>
      </c>
      <c r="D709" s="31">
        <v>22500</v>
      </c>
      <c r="E709" t="s">
        <v>1983</v>
      </c>
      <c r="F709" t="s">
        <v>1984</v>
      </c>
      <c r="G709" t="s">
        <v>1985</v>
      </c>
      <c r="H709" s="31">
        <v>45000</v>
      </c>
      <c r="I709" t="s">
        <v>1986</v>
      </c>
      <c r="J709" t="s">
        <v>1987</v>
      </c>
      <c r="K709" t="s">
        <v>1988</v>
      </c>
      <c r="L709" s="31">
        <v>90000</v>
      </c>
      <c r="M709" t="s">
        <v>1992</v>
      </c>
      <c r="N709" t="s">
        <v>1993</v>
      </c>
      <c r="O709" t="s">
        <v>1991</v>
      </c>
      <c r="Q709" s="16"/>
      <c r="U709" s="16"/>
    </row>
    <row r="710" spans="1:21" ht="15">
      <c r="A710" t="s">
        <v>1935</v>
      </c>
      <c r="B710" t="s">
        <v>1936</v>
      </c>
      <c r="C710" t="s">
        <v>1937</v>
      </c>
      <c r="D710" s="31">
        <v>15750</v>
      </c>
      <c r="E710" t="s">
        <v>1983</v>
      </c>
      <c r="F710" t="s">
        <v>1984</v>
      </c>
      <c r="G710" t="s">
        <v>1985</v>
      </c>
      <c r="H710" s="31">
        <v>31500</v>
      </c>
      <c r="I710" t="s">
        <v>1986</v>
      </c>
      <c r="J710" t="s">
        <v>1987</v>
      </c>
      <c r="K710" t="s">
        <v>1988</v>
      </c>
      <c r="L710" s="31">
        <v>31500</v>
      </c>
      <c r="M710" t="s">
        <v>1989</v>
      </c>
      <c r="N710" t="s">
        <v>1990</v>
      </c>
      <c r="O710" t="s">
        <v>1991</v>
      </c>
      <c r="Q710" s="16"/>
      <c r="U710" s="16"/>
    </row>
    <row r="711" spans="1:21" ht="15">
      <c r="A711" t="s">
        <v>1938</v>
      </c>
      <c r="B711" t="s">
        <v>30</v>
      </c>
      <c r="C711" t="s">
        <v>1939</v>
      </c>
      <c r="D711" s="31">
        <v>60000</v>
      </c>
      <c r="E711" t="s">
        <v>1983</v>
      </c>
      <c r="F711" t="s">
        <v>1984</v>
      </c>
      <c r="G711" t="s">
        <v>1985</v>
      </c>
      <c r="H711" s="31">
        <v>120000</v>
      </c>
      <c r="I711" t="s">
        <v>1986</v>
      </c>
      <c r="J711" t="s">
        <v>1987</v>
      </c>
      <c r="K711" t="s">
        <v>1988</v>
      </c>
      <c r="L711" s="31">
        <v>240000</v>
      </c>
      <c r="M711" t="s">
        <v>1992</v>
      </c>
      <c r="N711" t="s">
        <v>1993</v>
      </c>
      <c r="O711" t="s">
        <v>1991</v>
      </c>
      <c r="Q711" s="16"/>
      <c r="U711" s="16"/>
    </row>
    <row r="712" spans="1:21" ht="15">
      <c r="A712" t="s">
        <v>1940</v>
      </c>
      <c r="B712" t="s">
        <v>1941</v>
      </c>
      <c r="C712" t="s">
        <v>1942</v>
      </c>
      <c r="D712" s="31">
        <v>60000</v>
      </c>
      <c r="E712" t="s">
        <v>1983</v>
      </c>
      <c r="F712" t="s">
        <v>1984</v>
      </c>
      <c r="G712" t="s">
        <v>1985</v>
      </c>
      <c r="H712" s="31">
        <v>120000</v>
      </c>
      <c r="I712" t="s">
        <v>1986</v>
      </c>
      <c r="J712" t="s">
        <v>1987</v>
      </c>
      <c r="K712" t="s">
        <v>1988</v>
      </c>
      <c r="L712" s="31">
        <v>240000</v>
      </c>
      <c r="M712" t="s">
        <v>1992</v>
      </c>
      <c r="N712" t="s">
        <v>1993</v>
      </c>
      <c r="O712" t="s">
        <v>1991</v>
      </c>
      <c r="Q712" s="16"/>
      <c r="U712" s="16"/>
    </row>
    <row r="713" spans="1:21" ht="15">
      <c r="A713" t="s">
        <v>1943</v>
      </c>
      <c r="B713" t="s">
        <v>1944</v>
      </c>
      <c r="C713" t="s">
        <v>1945</v>
      </c>
      <c r="D713" s="31">
        <v>11250</v>
      </c>
      <c r="E713" t="s">
        <v>1983</v>
      </c>
      <c r="F713" t="s">
        <v>1984</v>
      </c>
      <c r="G713" t="s">
        <v>1985</v>
      </c>
      <c r="H713" s="31">
        <v>22500</v>
      </c>
      <c r="I713" t="s">
        <v>1986</v>
      </c>
      <c r="J713" t="s">
        <v>1987</v>
      </c>
      <c r="K713" t="s">
        <v>1988</v>
      </c>
      <c r="L713" s="31">
        <v>45000</v>
      </c>
      <c r="M713" t="s">
        <v>1992</v>
      </c>
      <c r="N713" t="s">
        <v>1993</v>
      </c>
      <c r="O713" t="s">
        <v>1991</v>
      </c>
      <c r="Q713" s="16"/>
      <c r="U713" s="16"/>
    </row>
    <row r="714" spans="1:21" ht="15">
      <c r="A714" t="s">
        <v>1946</v>
      </c>
      <c r="B714" t="s">
        <v>1947</v>
      </c>
      <c r="C714" t="s">
        <v>791</v>
      </c>
      <c r="D714" s="31">
        <v>15750</v>
      </c>
      <c r="E714" t="s">
        <v>1983</v>
      </c>
      <c r="F714" t="s">
        <v>1984</v>
      </c>
      <c r="G714" t="s">
        <v>1985</v>
      </c>
      <c r="H714" s="31">
        <v>31500</v>
      </c>
      <c r="I714" t="s">
        <v>1986</v>
      </c>
      <c r="J714" t="s">
        <v>1987</v>
      </c>
      <c r="K714" t="s">
        <v>1988</v>
      </c>
      <c r="L714" s="31">
        <v>31500</v>
      </c>
      <c r="M714" t="s">
        <v>1989</v>
      </c>
      <c r="N714" t="s">
        <v>1990</v>
      </c>
      <c r="O714" t="s">
        <v>1991</v>
      </c>
      <c r="Q714" s="16"/>
      <c r="U714" s="16"/>
    </row>
    <row r="715" spans="1:21" ht="15">
      <c r="A715" t="s">
        <v>1948</v>
      </c>
      <c r="B715" t="s">
        <v>1949</v>
      </c>
      <c r="C715" t="s">
        <v>1950</v>
      </c>
      <c r="D715" s="31">
        <v>9750</v>
      </c>
      <c r="E715" t="s">
        <v>1983</v>
      </c>
      <c r="F715" t="s">
        <v>1984</v>
      </c>
      <c r="G715" t="s">
        <v>1985</v>
      </c>
      <c r="H715" s="31">
        <v>19500</v>
      </c>
      <c r="I715" t="s">
        <v>1986</v>
      </c>
      <c r="J715" t="s">
        <v>1987</v>
      </c>
      <c r="K715" t="s">
        <v>1988</v>
      </c>
      <c r="L715" s="31">
        <v>19500</v>
      </c>
      <c r="M715" t="s">
        <v>1989</v>
      </c>
      <c r="N715" t="s">
        <v>1990</v>
      </c>
      <c r="O715" t="s">
        <v>1991</v>
      </c>
      <c r="Q715" s="16"/>
      <c r="U715" s="16"/>
    </row>
    <row r="716" spans="1:21" ht="15">
      <c r="A716" t="s">
        <v>1951</v>
      </c>
      <c r="B716" t="s">
        <v>174</v>
      </c>
      <c r="C716" t="s">
        <v>1110</v>
      </c>
      <c r="D716" s="31">
        <v>19500</v>
      </c>
      <c r="E716" t="s">
        <v>1983</v>
      </c>
      <c r="F716" t="s">
        <v>1984</v>
      </c>
      <c r="G716" t="s">
        <v>1985</v>
      </c>
      <c r="H716" s="31">
        <v>39000</v>
      </c>
      <c r="I716" t="s">
        <v>1986</v>
      </c>
      <c r="J716" t="s">
        <v>1987</v>
      </c>
      <c r="K716" t="s">
        <v>1988</v>
      </c>
      <c r="L716" s="31">
        <v>39000</v>
      </c>
      <c r="M716" t="s">
        <v>1989</v>
      </c>
      <c r="N716" t="s">
        <v>1990</v>
      </c>
      <c r="O716" t="s">
        <v>1991</v>
      </c>
      <c r="Q716" s="16"/>
      <c r="U716" s="16"/>
    </row>
    <row r="717" spans="1:21" ht="15">
      <c r="A717" t="s">
        <v>1952</v>
      </c>
      <c r="B717" t="s">
        <v>1953</v>
      </c>
      <c r="C717" t="s">
        <v>1832</v>
      </c>
      <c r="D717" s="31">
        <v>5500</v>
      </c>
      <c r="E717" t="s">
        <v>1983</v>
      </c>
      <c r="F717" t="s">
        <v>1984</v>
      </c>
      <c r="G717" t="s">
        <v>1985</v>
      </c>
      <c r="H717" s="31">
        <v>11000</v>
      </c>
      <c r="I717" t="s">
        <v>1986</v>
      </c>
      <c r="J717" t="s">
        <v>1987</v>
      </c>
      <c r="K717" t="s">
        <v>1988</v>
      </c>
      <c r="L717" s="31">
        <v>11000</v>
      </c>
      <c r="M717" t="s">
        <v>1989</v>
      </c>
      <c r="N717" t="s">
        <v>1990</v>
      </c>
      <c r="O717" t="s">
        <v>1991</v>
      </c>
      <c r="Q717" s="16"/>
      <c r="U717" s="16"/>
    </row>
    <row r="718" spans="1:21" ht="15">
      <c r="A718" t="s">
        <v>1954</v>
      </c>
      <c r="B718" t="s">
        <v>1955</v>
      </c>
      <c r="C718" t="s">
        <v>41</v>
      </c>
      <c r="D718" s="31">
        <v>3750</v>
      </c>
      <c r="E718" t="s">
        <v>1983</v>
      </c>
      <c r="F718" t="s">
        <v>1984</v>
      </c>
      <c r="G718" t="s">
        <v>1985</v>
      </c>
      <c r="H718" s="32"/>
      <c r="L718" s="31">
        <v>3750</v>
      </c>
      <c r="M718" t="s">
        <v>1989</v>
      </c>
      <c r="N718" t="s">
        <v>1990</v>
      </c>
      <c r="O718" t="s">
        <v>1991</v>
      </c>
      <c r="Q718" s="16"/>
      <c r="U718" s="16"/>
    </row>
    <row r="719" spans="1:21" ht="15">
      <c r="A719" t="s">
        <v>1956</v>
      </c>
      <c r="B719" t="s">
        <v>1957</v>
      </c>
      <c r="C719" t="s">
        <v>1958</v>
      </c>
      <c r="D719" s="31">
        <v>19500</v>
      </c>
      <c r="E719" t="s">
        <v>1983</v>
      </c>
      <c r="F719" t="s">
        <v>1984</v>
      </c>
      <c r="G719" t="s">
        <v>1985</v>
      </c>
      <c r="H719" s="31">
        <v>39000</v>
      </c>
      <c r="I719" t="s">
        <v>1986</v>
      </c>
      <c r="J719" t="s">
        <v>1987</v>
      </c>
      <c r="K719" t="s">
        <v>1988</v>
      </c>
      <c r="L719" s="31">
        <v>39000</v>
      </c>
      <c r="M719" t="s">
        <v>1989</v>
      </c>
      <c r="N719" t="s">
        <v>1990</v>
      </c>
      <c r="O719" t="s">
        <v>1991</v>
      </c>
      <c r="Q719" s="16"/>
      <c r="U719" s="16"/>
    </row>
    <row r="720" spans="1:21" ht="15">
      <c r="A720" t="s">
        <v>1959</v>
      </c>
      <c r="B720" t="s">
        <v>1960</v>
      </c>
      <c r="C720" t="s">
        <v>1961</v>
      </c>
      <c r="D720" s="31">
        <v>19500</v>
      </c>
      <c r="E720" t="s">
        <v>1983</v>
      </c>
      <c r="F720" t="s">
        <v>1984</v>
      </c>
      <c r="G720" t="s">
        <v>1985</v>
      </c>
      <c r="H720" s="31">
        <v>39000</v>
      </c>
      <c r="I720" t="s">
        <v>1986</v>
      </c>
      <c r="J720" t="s">
        <v>1987</v>
      </c>
      <c r="K720" t="s">
        <v>1988</v>
      </c>
      <c r="L720" s="31">
        <v>39000</v>
      </c>
      <c r="M720" t="s">
        <v>1989</v>
      </c>
      <c r="N720" t="s">
        <v>1990</v>
      </c>
      <c r="O720" t="s">
        <v>1991</v>
      </c>
      <c r="Q720" s="16"/>
      <c r="U720" s="16"/>
    </row>
    <row r="721" spans="1:21" ht="15">
      <c r="A721" t="s">
        <v>1963</v>
      </c>
      <c r="B721" t="s">
        <v>176</v>
      </c>
      <c r="C721" t="s">
        <v>373</v>
      </c>
      <c r="D721" s="31">
        <v>40000</v>
      </c>
      <c r="E721" t="s">
        <v>1983</v>
      </c>
      <c r="F721" t="s">
        <v>1984</v>
      </c>
      <c r="G721" t="s">
        <v>1985</v>
      </c>
      <c r="H721" s="31">
        <v>80000</v>
      </c>
      <c r="I721" t="s">
        <v>1986</v>
      </c>
      <c r="J721" t="s">
        <v>1987</v>
      </c>
      <c r="K721" t="s">
        <v>1997</v>
      </c>
      <c r="L721" s="32"/>
      <c r="Q721" s="16"/>
      <c r="U721" s="16"/>
    </row>
    <row r="722" spans="1:21" ht="15">
      <c r="A722" t="s">
        <v>1962</v>
      </c>
      <c r="B722" t="s">
        <v>176</v>
      </c>
      <c r="C722" t="s">
        <v>61</v>
      </c>
      <c r="D722" s="31">
        <v>22500</v>
      </c>
      <c r="E722" t="s">
        <v>1983</v>
      </c>
      <c r="F722" t="s">
        <v>1984</v>
      </c>
      <c r="G722" t="s">
        <v>1985</v>
      </c>
      <c r="H722" s="31">
        <v>45000</v>
      </c>
      <c r="I722" t="s">
        <v>1986</v>
      </c>
      <c r="J722" t="s">
        <v>1987</v>
      </c>
      <c r="K722" t="s">
        <v>1988</v>
      </c>
      <c r="L722" s="31">
        <v>90000</v>
      </c>
      <c r="M722" t="s">
        <v>1992</v>
      </c>
      <c r="N722" t="s">
        <v>1993</v>
      </c>
      <c r="O722" t="s">
        <v>1991</v>
      </c>
      <c r="Q722" s="16"/>
      <c r="U722" s="16"/>
    </row>
    <row r="723" spans="1:21" ht="15">
      <c r="A723" t="s">
        <v>1964</v>
      </c>
      <c r="B723" t="s">
        <v>1965</v>
      </c>
      <c r="C723" t="s">
        <v>1966</v>
      </c>
      <c r="D723" s="31">
        <v>19500</v>
      </c>
      <c r="E723" t="s">
        <v>1983</v>
      </c>
      <c r="F723" t="s">
        <v>1984</v>
      </c>
      <c r="G723" t="s">
        <v>1985</v>
      </c>
      <c r="H723" s="31">
        <v>39000</v>
      </c>
      <c r="I723" t="s">
        <v>1986</v>
      </c>
      <c r="J723" t="s">
        <v>1987</v>
      </c>
      <c r="K723" t="s">
        <v>1988</v>
      </c>
      <c r="L723" s="31">
        <v>39000</v>
      </c>
      <c r="M723" t="s">
        <v>1989</v>
      </c>
      <c r="N723" t="s">
        <v>1990</v>
      </c>
      <c r="O723" t="s">
        <v>1991</v>
      </c>
      <c r="Q723" s="16"/>
      <c r="U723" s="16"/>
    </row>
    <row r="724" spans="1:21" ht="15">
      <c r="A724" t="s">
        <v>1967</v>
      </c>
      <c r="B724" t="s">
        <v>1968</v>
      </c>
      <c r="C724" t="s">
        <v>1969</v>
      </c>
      <c r="D724" s="31">
        <v>5500</v>
      </c>
      <c r="E724" t="s">
        <v>1983</v>
      </c>
      <c r="F724" t="s">
        <v>1984</v>
      </c>
      <c r="G724" t="s">
        <v>1985</v>
      </c>
      <c r="H724" s="31">
        <v>11000</v>
      </c>
      <c r="I724" t="s">
        <v>1986</v>
      </c>
      <c r="J724" t="s">
        <v>1987</v>
      </c>
      <c r="K724" t="s">
        <v>1988</v>
      </c>
      <c r="L724" s="31">
        <v>11000</v>
      </c>
      <c r="M724" t="s">
        <v>1989</v>
      </c>
      <c r="N724" t="s">
        <v>1990</v>
      </c>
      <c r="O724" t="s">
        <v>1991</v>
      </c>
      <c r="Q724" s="16"/>
      <c r="U724" s="16"/>
    </row>
    <row r="725" spans="1:24" ht="15">
      <c r="A725" t="s">
        <v>1970</v>
      </c>
      <c r="B725" t="s">
        <v>1971</v>
      </c>
      <c r="C725" t="s">
        <v>3</v>
      </c>
      <c r="D725" s="31">
        <v>4875</v>
      </c>
      <c r="E725" t="s">
        <v>1983</v>
      </c>
      <c r="F725" t="s">
        <v>1984</v>
      </c>
      <c r="G725" t="s">
        <v>1985</v>
      </c>
      <c r="H725" s="31">
        <v>9750</v>
      </c>
      <c r="I725" t="s">
        <v>1986</v>
      </c>
      <c r="J725" t="s">
        <v>1987</v>
      </c>
      <c r="K725" t="s">
        <v>1988</v>
      </c>
      <c r="L725" s="31">
        <v>9750</v>
      </c>
      <c r="M725" t="s">
        <v>1989</v>
      </c>
      <c r="N725" t="s">
        <v>1990</v>
      </c>
      <c r="O725" t="s">
        <v>1991</v>
      </c>
      <c r="P725" s="16"/>
      <c r="T725" s="16"/>
      <c r="X725" s="16"/>
    </row>
    <row r="726" spans="4:24" ht="15">
      <c r="D726" s="16"/>
      <c r="H726" s="16"/>
      <c r="L726" s="16"/>
      <c r="P726" s="16"/>
      <c r="T726" s="16"/>
      <c r="X726" s="16"/>
    </row>
    <row r="727" spans="4:24" ht="15">
      <c r="D727" s="16"/>
      <c r="H727" s="16"/>
      <c r="L727" s="16"/>
      <c r="P727" s="16"/>
      <c r="T727" s="16"/>
      <c r="X727" s="16"/>
    </row>
    <row r="728" spans="4:24" ht="15">
      <c r="D728" s="16"/>
      <c r="H728" s="16"/>
      <c r="L728" s="16"/>
      <c r="P728" s="16"/>
      <c r="T728" s="16"/>
      <c r="X728" s="16"/>
    </row>
    <row r="729" spans="4:24" ht="15">
      <c r="D729" s="16"/>
      <c r="H729" s="16"/>
      <c r="L729" s="16"/>
      <c r="P729" s="16"/>
      <c r="T729" s="16"/>
      <c r="X729" s="16"/>
    </row>
    <row r="730" spans="4:24" ht="15">
      <c r="D730" s="16"/>
      <c r="H730" s="16"/>
      <c r="L730" s="16"/>
      <c r="P730" s="16"/>
      <c r="T730" s="16"/>
      <c r="X730" s="16"/>
    </row>
    <row r="731" spans="4:24" ht="15">
      <c r="D731" s="16"/>
      <c r="H731" s="16"/>
      <c r="L731" s="16"/>
      <c r="P731" s="16"/>
      <c r="T731" s="16"/>
      <c r="X731" s="16"/>
    </row>
    <row r="732" spans="4:24" ht="15">
      <c r="D732" s="16"/>
      <c r="H732" s="16"/>
      <c r="L732" s="16"/>
      <c r="P732" s="16"/>
      <c r="T732" s="16"/>
      <c r="X732" s="16"/>
    </row>
    <row r="733" spans="4:24" ht="15">
      <c r="D733" s="16"/>
      <c r="H733" s="16"/>
      <c r="L733" s="16"/>
      <c r="P733" s="16"/>
      <c r="T733" s="16"/>
      <c r="X733" s="16"/>
    </row>
    <row r="734" spans="4:24" ht="15">
      <c r="D734" s="16"/>
      <c r="H734" s="16"/>
      <c r="L734" s="16"/>
      <c r="P734" s="16"/>
      <c r="T734" s="16"/>
      <c r="X734" s="16"/>
    </row>
    <row r="735" spans="4:24" ht="15">
      <c r="D735" s="16"/>
      <c r="H735" s="16"/>
      <c r="L735" s="16"/>
      <c r="P735" s="16"/>
      <c r="T735" s="16"/>
      <c r="X735" s="16"/>
    </row>
    <row r="736" spans="4:24" ht="15">
      <c r="D736" s="16"/>
      <c r="H736" s="16"/>
      <c r="L736" s="16"/>
      <c r="P736" s="16"/>
      <c r="T736" s="16"/>
      <c r="X736" s="16"/>
    </row>
    <row r="737" spans="4:24" ht="15">
      <c r="D737" s="16"/>
      <c r="H737" s="16"/>
      <c r="L737" s="16"/>
      <c r="P737" s="16"/>
      <c r="T737" s="16"/>
      <c r="X737" s="16"/>
    </row>
    <row r="738" spans="4:24" ht="15">
      <c r="D738" s="16"/>
      <c r="H738" s="16"/>
      <c r="L738" s="16"/>
      <c r="P738" s="16"/>
      <c r="T738" s="16"/>
      <c r="X738" s="16"/>
    </row>
    <row r="739" spans="4:24" ht="15">
      <c r="D739" s="16"/>
      <c r="H739" s="16"/>
      <c r="L739" s="16"/>
      <c r="P739" s="16"/>
      <c r="T739" s="16"/>
      <c r="X739" s="16"/>
    </row>
    <row r="740" spans="4:24" ht="15">
      <c r="D740" s="16"/>
      <c r="H740" s="16"/>
      <c r="L740" s="16"/>
      <c r="P740" s="16"/>
      <c r="T740" s="16"/>
      <c r="X740" s="16"/>
    </row>
    <row r="741" spans="4:24" ht="15">
      <c r="D741" s="16"/>
      <c r="H741" s="16"/>
      <c r="L741" s="16"/>
      <c r="P741" s="16"/>
      <c r="T741" s="16"/>
      <c r="X741" s="16"/>
    </row>
    <row r="742" spans="4:24" ht="15">
      <c r="D742" s="16"/>
      <c r="H742" s="16"/>
      <c r="L742" s="16"/>
      <c r="P742" s="16"/>
      <c r="T742" s="16"/>
      <c r="X742" s="16"/>
    </row>
    <row r="743" spans="4:24" ht="15">
      <c r="D743" s="16"/>
      <c r="H743" s="16"/>
      <c r="L743" s="16"/>
      <c r="P743" s="16"/>
      <c r="T743" s="16"/>
      <c r="X743" s="16"/>
    </row>
    <row r="744" spans="4:24" ht="15">
      <c r="D744" s="16"/>
      <c r="H744" s="16"/>
      <c r="L744" s="16"/>
      <c r="P744" s="16"/>
      <c r="T744" s="16"/>
      <c r="X744" s="16"/>
    </row>
    <row r="745" spans="4:24" ht="15">
      <c r="D745" s="16"/>
      <c r="H745" s="16"/>
      <c r="L745" s="16"/>
      <c r="P745" s="16"/>
      <c r="T745" s="16"/>
      <c r="X745" s="16"/>
    </row>
    <row r="746" spans="4:24" ht="15">
      <c r="D746" s="16"/>
      <c r="H746" s="16"/>
      <c r="L746" s="16"/>
      <c r="P746" s="16"/>
      <c r="T746" s="16"/>
      <c r="X746" s="16"/>
    </row>
    <row r="747" spans="4:24" ht="15">
      <c r="D747" s="16"/>
      <c r="H747" s="16"/>
      <c r="L747" s="16"/>
      <c r="P747" s="16"/>
      <c r="T747" s="16"/>
      <c r="X747" s="16"/>
    </row>
    <row r="748" spans="4:24" ht="15">
      <c r="D748" s="16"/>
      <c r="H748" s="16"/>
      <c r="L748" s="16"/>
      <c r="P748" s="16"/>
      <c r="T748" s="16"/>
      <c r="X748" s="16"/>
    </row>
    <row r="749" spans="4:24" ht="15">
      <c r="D749" s="16"/>
      <c r="H749" s="16"/>
      <c r="L749" s="16"/>
      <c r="P749" s="16"/>
      <c r="T749" s="16"/>
      <c r="X749" s="16"/>
    </row>
    <row r="750" spans="4:24" ht="15">
      <c r="D750" s="16"/>
      <c r="H750" s="16"/>
      <c r="L750" s="16"/>
      <c r="P750" s="16"/>
      <c r="T750" s="16"/>
      <c r="X750" s="16"/>
    </row>
    <row r="751" spans="4:24" ht="15">
      <c r="D751" s="16"/>
      <c r="H751" s="16"/>
      <c r="L751" s="16"/>
      <c r="P751" s="16"/>
      <c r="T751" s="16"/>
      <c r="X751" s="16"/>
    </row>
    <row r="752" spans="4:24" ht="15">
      <c r="D752" s="16"/>
      <c r="H752" s="16"/>
      <c r="L752" s="16"/>
      <c r="P752" s="16"/>
      <c r="T752" s="16"/>
      <c r="X752" s="16"/>
    </row>
    <row r="753" spans="4:24" ht="15">
      <c r="D753" s="16"/>
      <c r="H753" s="16"/>
      <c r="L753" s="16"/>
      <c r="P753" s="16"/>
      <c r="T753" s="16"/>
      <c r="X753" s="16"/>
    </row>
    <row r="754" spans="4:24" ht="15">
      <c r="D754" s="16"/>
      <c r="H754" s="16"/>
      <c r="L754" s="16"/>
      <c r="P754" s="16"/>
      <c r="T754" s="16"/>
      <c r="X754" s="16"/>
    </row>
    <row r="755" spans="4:24" ht="15">
      <c r="D755" s="16"/>
      <c r="H755" s="16"/>
      <c r="L755" s="16"/>
      <c r="P755" s="16"/>
      <c r="T755" s="16"/>
      <c r="X755" s="16"/>
    </row>
    <row r="756" spans="4:24" ht="15">
      <c r="D756" s="16"/>
      <c r="H756" s="16"/>
      <c r="L756" s="16"/>
      <c r="P756" s="16"/>
      <c r="T756" s="16"/>
      <c r="X756" s="16"/>
    </row>
    <row r="757" spans="4:24" ht="15">
      <c r="D757" s="16"/>
      <c r="H757" s="16"/>
      <c r="L757" s="16"/>
      <c r="P757" s="16"/>
      <c r="T757" s="16"/>
      <c r="X757" s="16"/>
    </row>
    <row r="758" spans="4:24" ht="15">
      <c r="D758" s="16"/>
      <c r="H758" s="16"/>
      <c r="L758" s="16"/>
      <c r="P758" s="16"/>
      <c r="T758" s="16"/>
      <c r="X758" s="16"/>
    </row>
    <row r="759" spans="4:24" ht="15">
      <c r="D759" s="16"/>
      <c r="H759" s="16"/>
      <c r="L759" s="16"/>
      <c r="P759" s="16"/>
      <c r="T759" s="16"/>
      <c r="X759" s="16"/>
    </row>
    <row r="760" spans="4:24" ht="15">
      <c r="D760" s="16"/>
      <c r="H760" s="16"/>
      <c r="L760" s="16"/>
      <c r="P760" s="16"/>
      <c r="T760" s="16"/>
      <c r="X760" s="16"/>
    </row>
    <row r="761" spans="4:24" ht="15">
      <c r="D761" s="16"/>
      <c r="H761" s="16"/>
      <c r="L761" s="16"/>
      <c r="P761" s="16"/>
      <c r="T761" s="16"/>
      <c r="X761" s="16"/>
    </row>
    <row r="762" spans="4:24" ht="15">
      <c r="D762" s="16"/>
      <c r="H762" s="16"/>
      <c r="L762" s="16"/>
      <c r="P762" s="16"/>
      <c r="T762" s="16"/>
      <c r="X762" s="16"/>
    </row>
    <row r="763" spans="4:24" ht="15">
      <c r="D763" s="16"/>
      <c r="H763" s="16"/>
      <c r="L763" s="16"/>
      <c r="P763" s="16"/>
      <c r="T763" s="16"/>
      <c r="X763" s="16"/>
    </row>
    <row r="764" spans="4:24" ht="15">
      <c r="D764" s="16"/>
      <c r="H764" s="16"/>
      <c r="L764" s="16"/>
      <c r="P764" s="16"/>
      <c r="T764" s="16"/>
      <c r="X764" s="16"/>
    </row>
    <row r="765" spans="4:24" ht="15">
      <c r="D765" s="16"/>
      <c r="H765" s="16"/>
      <c r="L765" s="16"/>
      <c r="P765" s="16"/>
      <c r="T765" s="16"/>
      <c r="X765" s="16"/>
    </row>
    <row r="766" spans="4:24" ht="15">
      <c r="D766" s="16"/>
      <c r="H766" s="16"/>
      <c r="L766" s="16"/>
      <c r="P766" s="16"/>
      <c r="T766" s="16"/>
      <c r="X766" s="16"/>
    </row>
    <row r="767" spans="4:24" ht="15">
      <c r="D767" s="16"/>
      <c r="H767" s="16"/>
      <c r="L767" s="16"/>
      <c r="P767" s="16"/>
      <c r="T767" s="16"/>
      <c r="X767" s="16"/>
    </row>
    <row r="768" spans="4:24" ht="15">
      <c r="D768" s="16"/>
      <c r="H768" s="16"/>
      <c r="L768" s="16"/>
      <c r="P768" s="16"/>
      <c r="T768" s="16"/>
      <c r="X768" s="16"/>
    </row>
    <row r="769" spans="4:24" ht="15">
      <c r="D769" s="16"/>
      <c r="H769" s="16"/>
      <c r="L769" s="16"/>
      <c r="P769" s="16"/>
      <c r="T769" s="16"/>
      <c r="X769" s="16"/>
    </row>
    <row r="770" spans="4:24" ht="15">
      <c r="D770" s="16"/>
      <c r="H770" s="16"/>
      <c r="L770" s="16"/>
      <c r="P770" s="16"/>
      <c r="T770" s="16"/>
      <c r="X770" s="16"/>
    </row>
    <row r="771" spans="4:24" ht="15">
      <c r="D771" s="16"/>
      <c r="H771" s="16"/>
      <c r="L771" s="16"/>
      <c r="P771" s="16"/>
      <c r="T771" s="16"/>
      <c r="X771" s="16"/>
    </row>
    <row r="772" spans="4:24" ht="15">
      <c r="D772" s="16"/>
      <c r="H772" s="16"/>
      <c r="L772" s="16"/>
      <c r="P772" s="16"/>
      <c r="T772" s="16"/>
      <c r="X772" s="16"/>
    </row>
    <row r="773" spans="4:24" ht="15">
      <c r="D773" s="16"/>
      <c r="H773" s="16"/>
      <c r="L773" s="16"/>
      <c r="P773" s="16"/>
      <c r="T773" s="16"/>
      <c r="X773" s="16"/>
    </row>
    <row r="774" spans="4:24" ht="15">
      <c r="D774" s="16"/>
      <c r="H774" s="16"/>
      <c r="L774" s="16"/>
      <c r="P774" s="16"/>
      <c r="T774" s="16"/>
      <c r="X774" s="16"/>
    </row>
    <row r="775" spans="4:24" ht="15">
      <c r="D775" s="16"/>
      <c r="H775" s="16"/>
      <c r="L775" s="16"/>
      <c r="P775" s="16"/>
      <c r="T775" s="16"/>
      <c r="X775" s="16"/>
    </row>
    <row r="776" spans="4:24" ht="15">
      <c r="D776" s="16"/>
      <c r="H776" s="16"/>
      <c r="L776" s="16"/>
      <c r="P776" s="16"/>
      <c r="T776" s="16"/>
      <c r="X776" s="16"/>
    </row>
    <row r="777" spans="4:24" ht="15">
      <c r="D777" s="16"/>
      <c r="H777" s="16"/>
      <c r="L777" s="16"/>
      <c r="P777" s="16"/>
      <c r="T777" s="16"/>
      <c r="X777" s="16"/>
    </row>
    <row r="778" spans="4:24" ht="15">
      <c r="D778" s="16"/>
      <c r="H778" s="16"/>
      <c r="L778" s="16"/>
      <c r="P778" s="16"/>
      <c r="T778" s="16"/>
      <c r="X778" s="16"/>
    </row>
    <row r="779" spans="4:24" ht="15">
      <c r="D779" s="16"/>
      <c r="H779" s="16"/>
      <c r="L779" s="16"/>
      <c r="P779" s="16"/>
      <c r="T779" s="16"/>
      <c r="X779" s="16"/>
    </row>
    <row r="780" spans="4:24" ht="15">
      <c r="D780" s="16"/>
      <c r="H780" s="16"/>
      <c r="L780" s="16"/>
      <c r="P780" s="16"/>
      <c r="T780" s="16"/>
      <c r="X780" s="16"/>
    </row>
    <row r="781" spans="4:24" ht="15">
      <c r="D781" s="16"/>
      <c r="H781" s="16"/>
      <c r="L781" s="16"/>
      <c r="P781" s="16"/>
      <c r="T781" s="16"/>
      <c r="X781" s="16"/>
    </row>
    <row r="782" spans="4:24" ht="15">
      <c r="D782" s="16"/>
      <c r="H782" s="16"/>
      <c r="L782" s="16"/>
      <c r="P782" s="16"/>
      <c r="T782" s="16"/>
      <c r="X782" s="16"/>
    </row>
    <row r="783" spans="4:24" ht="15">
      <c r="D783" s="16"/>
      <c r="H783" s="16"/>
      <c r="L783" s="16"/>
      <c r="P783" s="16"/>
      <c r="T783" s="16"/>
      <c r="X783" s="16"/>
    </row>
    <row r="784" spans="4:24" ht="15">
      <c r="D784" s="16"/>
      <c r="H784" s="16"/>
      <c r="L784" s="16"/>
      <c r="P784" s="16"/>
      <c r="T784" s="16"/>
      <c r="X784" s="16"/>
    </row>
    <row r="785" spans="4:24" ht="15">
      <c r="D785" s="16"/>
      <c r="H785" s="16"/>
      <c r="L785" s="16"/>
      <c r="P785" s="16"/>
      <c r="T785" s="16"/>
      <c r="X785" s="16"/>
    </row>
    <row r="786" spans="4:24" ht="15">
      <c r="D786" s="16"/>
      <c r="H786" s="16"/>
      <c r="L786" s="16"/>
      <c r="P786" s="16"/>
      <c r="T786" s="16"/>
      <c r="X786" s="16"/>
    </row>
    <row r="787" spans="4:24" ht="15">
      <c r="D787" s="16"/>
      <c r="H787" s="16"/>
      <c r="L787" s="16"/>
      <c r="P787" s="16"/>
      <c r="T787" s="17"/>
      <c r="X787" s="17"/>
    </row>
    <row r="788" spans="4:24" ht="15">
      <c r="D788" s="16"/>
      <c r="H788" s="16"/>
      <c r="L788" s="16"/>
      <c r="P788" s="16"/>
      <c r="T788" s="16"/>
      <c r="X788" s="16"/>
    </row>
    <row r="789" spans="4:24" ht="15">
      <c r="D789" s="16"/>
      <c r="H789" s="16"/>
      <c r="L789" s="16"/>
      <c r="P789" s="16"/>
      <c r="T789" s="16"/>
      <c r="X789" s="16"/>
    </row>
    <row r="790" spans="4:24" ht="15">
      <c r="D790" s="16"/>
      <c r="H790" s="16"/>
      <c r="L790" s="16"/>
      <c r="P790" s="16"/>
      <c r="T790" s="16"/>
      <c r="X790" s="16"/>
    </row>
    <row r="791" spans="4:24" ht="15">
      <c r="D791" s="16"/>
      <c r="H791" s="16"/>
      <c r="L791" s="16"/>
      <c r="P791" s="16"/>
      <c r="T791" s="16"/>
      <c r="X791" s="16"/>
    </row>
    <row r="792" spans="4:24" ht="15">
      <c r="D792" s="16"/>
      <c r="H792" s="16"/>
      <c r="L792" s="16"/>
      <c r="P792" s="16"/>
      <c r="T792" s="16"/>
      <c r="X792" s="16"/>
    </row>
    <row r="793" spans="4:24" ht="15">
      <c r="D793" s="16"/>
      <c r="H793" s="16"/>
      <c r="L793" s="16"/>
      <c r="P793" s="16"/>
      <c r="T793" s="16"/>
      <c r="X793" s="16"/>
    </row>
    <row r="794" spans="4:24" ht="15">
      <c r="D794" s="16"/>
      <c r="H794" s="16"/>
      <c r="L794" s="16"/>
      <c r="P794" s="16"/>
      <c r="T794" s="16"/>
      <c r="X794" s="16"/>
    </row>
    <row r="795" spans="4:24" ht="15">
      <c r="D795" s="16"/>
      <c r="H795" s="16"/>
      <c r="L795" s="16"/>
      <c r="P795" s="16"/>
      <c r="T795" s="16"/>
      <c r="X795" s="16"/>
    </row>
    <row r="796" spans="4:24" ht="15">
      <c r="D796" s="16"/>
      <c r="H796" s="16"/>
      <c r="L796" s="16"/>
      <c r="P796" s="16"/>
      <c r="T796" s="16"/>
      <c r="X796" s="16"/>
    </row>
    <row r="797" spans="4:24" ht="15">
      <c r="D797" s="16"/>
      <c r="H797" s="16"/>
      <c r="L797" s="16"/>
      <c r="P797" s="16"/>
      <c r="T797" s="16"/>
      <c r="X797" s="16"/>
    </row>
    <row r="798" spans="4:24" ht="15">
      <c r="D798" s="16"/>
      <c r="H798" s="16"/>
      <c r="L798" s="16"/>
      <c r="P798" s="16"/>
      <c r="T798" s="16"/>
      <c r="X798" s="16"/>
    </row>
    <row r="799" spans="4:24" ht="15">
      <c r="D799" s="16"/>
      <c r="H799" s="16"/>
      <c r="L799" s="16"/>
      <c r="P799" s="16"/>
      <c r="T799" s="16"/>
      <c r="X799" s="16"/>
    </row>
    <row r="800" spans="4:24" ht="15">
      <c r="D800" s="16"/>
      <c r="H800" s="16"/>
      <c r="L800" s="16"/>
      <c r="P800" s="16"/>
      <c r="T800" s="16"/>
      <c r="X800" s="16"/>
    </row>
    <row r="801" spans="4:24" ht="15">
      <c r="D801" s="16"/>
      <c r="H801" s="16"/>
      <c r="L801" s="16"/>
      <c r="P801" s="16"/>
      <c r="T801" s="16"/>
      <c r="X801" s="16"/>
    </row>
    <row r="802" spans="4:24" ht="15">
      <c r="D802" s="16"/>
      <c r="H802" s="16"/>
      <c r="L802" s="16"/>
      <c r="P802" s="16"/>
      <c r="T802" s="16"/>
      <c r="X802" s="16"/>
    </row>
    <row r="803" spans="4:24" ht="15">
      <c r="D803" s="16"/>
      <c r="H803" s="16"/>
      <c r="L803" s="16"/>
      <c r="P803" s="16"/>
      <c r="T803" s="16"/>
      <c r="X803" s="16"/>
    </row>
    <row r="804" spans="4:24" ht="15">
      <c r="D804" s="16"/>
      <c r="H804" s="16"/>
      <c r="L804" s="16"/>
      <c r="P804" s="16"/>
      <c r="T804" s="16"/>
      <c r="X804" s="16"/>
    </row>
    <row r="805" spans="4:24" ht="15">
      <c r="D805" s="16"/>
      <c r="H805" s="16"/>
      <c r="L805" s="16"/>
      <c r="P805" s="16"/>
      <c r="T805" s="16"/>
      <c r="X805" s="16"/>
    </row>
    <row r="806" spans="4:24" ht="15">
      <c r="D806" s="16"/>
      <c r="H806" s="16"/>
      <c r="L806" s="16"/>
      <c r="P806" s="16"/>
      <c r="T806" s="16"/>
      <c r="X806" s="16"/>
    </row>
    <row r="807" spans="4:24" ht="15">
      <c r="D807" s="16"/>
      <c r="H807" s="16"/>
      <c r="L807" s="16"/>
      <c r="P807" s="16"/>
      <c r="T807" s="16"/>
      <c r="X807" s="16"/>
    </row>
    <row r="808" spans="4:24" ht="15">
      <c r="D808" s="16"/>
      <c r="H808" s="16"/>
      <c r="L808" s="16"/>
      <c r="P808" s="16"/>
      <c r="T808" s="16"/>
      <c r="X808" s="16"/>
    </row>
    <row r="809" spans="4:24" ht="15">
      <c r="D809" s="16"/>
      <c r="H809" s="16"/>
      <c r="L809" s="16"/>
      <c r="P809" s="16"/>
      <c r="T809" s="16"/>
      <c r="X809" s="16"/>
    </row>
    <row r="810" spans="4:24" ht="15">
      <c r="D810" s="16"/>
      <c r="H810" s="16"/>
      <c r="L810" s="16"/>
      <c r="P810" s="16"/>
      <c r="T810" s="16"/>
      <c r="X810" s="16"/>
    </row>
    <row r="811" spans="4:24" ht="15">
      <c r="D811" s="16"/>
      <c r="H811" s="16"/>
      <c r="L811" s="16"/>
      <c r="P811" s="16"/>
      <c r="T811" s="16"/>
      <c r="X811" s="16"/>
    </row>
    <row r="812" spans="4:24" ht="15">
      <c r="D812" s="16"/>
      <c r="H812" s="16"/>
      <c r="L812" s="16"/>
      <c r="P812" s="16"/>
      <c r="T812" s="16"/>
      <c r="X812" s="16"/>
    </row>
    <row r="813" spans="4:24" ht="15">
      <c r="D813" s="16"/>
      <c r="H813" s="16"/>
      <c r="L813" s="16"/>
      <c r="P813" s="16"/>
      <c r="T813" s="16"/>
      <c r="X813" s="16"/>
    </row>
    <row r="814" spans="4:24" ht="15">
      <c r="D814" s="16"/>
      <c r="H814" s="16"/>
      <c r="L814" s="16"/>
      <c r="P814" s="16"/>
      <c r="T814" s="16"/>
      <c r="X814" s="16"/>
    </row>
    <row r="815" spans="4:24" ht="15">
      <c r="D815" s="16"/>
      <c r="H815" s="16"/>
      <c r="L815" s="16"/>
      <c r="P815" s="16"/>
      <c r="T815" s="16"/>
      <c r="X815" s="16"/>
    </row>
    <row r="816" spans="4:24" ht="15">
      <c r="D816" s="16"/>
      <c r="H816" s="16"/>
      <c r="L816" s="16"/>
      <c r="P816" s="16"/>
      <c r="T816" s="16"/>
      <c r="X816" s="16"/>
    </row>
    <row r="817" spans="4:24" ht="15">
      <c r="D817" s="16"/>
      <c r="H817" s="16"/>
      <c r="L817" s="16"/>
      <c r="P817" s="16"/>
      <c r="T817" s="16"/>
      <c r="X817" s="16"/>
    </row>
    <row r="818" spans="4:24" ht="15">
      <c r="D818" s="16"/>
      <c r="H818" s="16"/>
      <c r="L818" s="16"/>
      <c r="P818" s="16"/>
      <c r="T818" s="16"/>
      <c r="X818" s="16"/>
    </row>
    <row r="819" spans="4:24" ht="15">
      <c r="D819" s="16"/>
      <c r="H819" s="16"/>
      <c r="L819" s="16"/>
      <c r="P819" s="16"/>
      <c r="T819" s="16"/>
      <c r="X819" s="16"/>
    </row>
    <row r="820" spans="4:24" ht="15">
      <c r="D820" s="16"/>
      <c r="H820" s="16"/>
      <c r="L820" s="16"/>
      <c r="P820" s="16"/>
      <c r="T820" s="16"/>
      <c r="X820" s="16"/>
    </row>
    <row r="821" spans="4:24" ht="15">
      <c r="D821" s="16"/>
      <c r="H821" s="16"/>
      <c r="L821" s="16"/>
      <c r="P821" s="16"/>
      <c r="T821" s="16"/>
      <c r="X821" s="16"/>
    </row>
    <row r="822" spans="4:24" ht="15">
      <c r="D822" s="16"/>
      <c r="H822" s="16"/>
      <c r="L822" s="16"/>
      <c r="P822" s="16"/>
      <c r="T822" s="16"/>
      <c r="X822" s="16"/>
    </row>
    <row r="823" spans="4:24" ht="15">
      <c r="D823" s="16"/>
      <c r="H823" s="16"/>
      <c r="L823" s="16"/>
      <c r="P823" s="16"/>
      <c r="T823" s="16"/>
      <c r="X823" s="16"/>
    </row>
    <row r="824" spans="4:24" ht="15">
      <c r="D824" s="16"/>
      <c r="H824" s="16"/>
      <c r="L824" s="16"/>
      <c r="P824" s="16"/>
      <c r="T824" s="16"/>
      <c r="X824" s="16"/>
    </row>
    <row r="825" spans="4:24" ht="15">
      <c r="D825" s="16"/>
      <c r="H825" s="16"/>
      <c r="L825" s="16"/>
      <c r="P825" s="16"/>
      <c r="T825" s="16"/>
      <c r="X825" s="16"/>
    </row>
    <row r="826" spans="4:24" ht="15">
      <c r="D826" s="16"/>
      <c r="H826" s="16"/>
      <c r="L826" s="16"/>
      <c r="P826" s="16"/>
      <c r="T826" s="16"/>
      <c r="X826" s="16"/>
    </row>
    <row r="827" spans="4:24" ht="15">
      <c r="D827" s="16"/>
      <c r="H827" s="16"/>
      <c r="L827" s="16"/>
      <c r="P827" s="16"/>
      <c r="T827" s="16"/>
      <c r="X827" s="16"/>
    </row>
    <row r="828" spans="4:24" ht="15">
      <c r="D828" s="16"/>
      <c r="H828" s="16"/>
      <c r="L828" s="16"/>
      <c r="P828" s="16"/>
      <c r="T828" s="16"/>
      <c r="X828" s="16"/>
    </row>
    <row r="829" spans="4:24" ht="15">
      <c r="D829" s="16"/>
      <c r="H829" s="16"/>
      <c r="L829" s="16"/>
      <c r="P829" s="16"/>
      <c r="T829" s="16"/>
      <c r="X829" s="16"/>
    </row>
    <row r="830" spans="4:24" ht="15">
      <c r="D830" s="16"/>
      <c r="H830" s="16"/>
      <c r="L830" s="16"/>
      <c r="P830" s="16"/>
      <c r="T830" s="16"/>
      <c r="X830" s="16"/>
    </row>
    <row r="831" spans="4:24" ht="15">
      <c r="D831" s="16"/>
      <c r="H831" s="16"/>
      <c r="L831" s="16"/>
      <c r="P831" s="16"/>
      <c r="T831" s="16"/>
      <c r="X831" s="16"/>
    </row>
    <row r="832" spans="4:24" ht="15">
      <c r="D832" s="16"/>
      <c r="H832" s="16"/>
      <c r="L832" s="16"/>
      <c r="P832" s="16"/>
      <c r="T832" s="16"/>
      <c r="X832" s="16"/>
    </row>
    <row r="833" spans="4:24" ht="15">
      <c r="D833" s="16"/>
      <c r="H833" s="16"/>
      <c r="L833" s="16"/>
      <c r="P833" s="16"/>
      <c r="T833" s="16"/>
      <c r="X833" s="16"/>
    </row>
    <row r="834" spans="4:24" ht="15">
      <c r="D834" s="16"/>
      <c r="H834" s="16"/>
      <c r="L834" s="16"/>
      <c r="P834" s="16"/>
      <c r="T834" s="16"/>
      <c r="X834" s="16"/>
    </row>
    <row r="835" spans="4:24" ht="15">
      <c r="D835" s="16"/>
      <c r="H835" s="16"/>
      <c r="L835" s="16"/>
      <c r="P835" s="16"/>
      <c r="T835" s="16"/>
      <c r="X835" s="16"/>
    </row>
    <row r="836" spans="4:24" ht="15">
      <c r="D836" s="16"/>
      <c r="H836" s="16"/>
      <c r="L836" s="16"/>
      <c r="P836" s="16"/>
      <c r="T836" s="16"/>
      <c r="X836" s="16"/>
    </row>
    <row r="837" spans="4:24" ht="15">
      <c r="D837" s="16"/>
      <c r="H837" s="16"/>
      <c r="L837" s="16"/>
      <c r="P837" s="16"/>
      <c r="T837" s="16"/>
      <c r="X837" s="16"/>
    </row>
    <row r="838" spans="4:24" ht="15">
      <c r="D838" s="16"/>
      <c r="H838" s="16"/>
      <c r="L838" s="16"/>
      <c r="P838" s="16"/>
      <c r="T838" s="16"/>
      <c r="X838" s="16"/>
    </row>
    <row r="839" spans="4:24" ht="15">
      <c r="D839" s="16"/>
      <c r="H839" s="16"/>
      <c r="L839" s="16"/>
      <c r="P839" s="16"/>
      <c r="T839" s="16"/>
      <c r="X839" s="16"/>
    </row>
    <row r="840" spans="4:24" ht="15">
      <c r="D840" s="16"/>
      <c r="H840" s="16"/>
      <c r="L840" s="16"/>
      <c r="P840" s="16"/>
      <c r="T840" s="16"/>
      <c r="X840" s="16"/>
    </row>
    <row r="841" spans="4:24" ht="15">
      <c r="D841" s="16"/>
      <c r="H841" s="16"/>
      <c r="L841" s="16"/>
      <c r="P841" s="16"/>
      <c r="T841" s="16"/>
      <c r="X841" s="16"/>
    </row>
    <row r="842" spans="4:24" ht="15">
      <c r="D842" s="16"/>
      <c r="H842" s="16"/>
      <c r="L842" s="16"/>
      <c r="P842" s="16"/>
      <c r="T842" s="16"/>
      <c r="X842" s="16"/>
    </row>
    <row r="843" spans="4:24" ht="15">
      <c r="D843" s="16"/>
      <c r="H843" s="16"/>
      <c r="L843" s="16"/>
      <c r="P843" s="16"/>
      <c r="T843" s="16"/>
      <c r="X843" s="16"/>
    </row>
    <row r="844" spans="4:24" ht="15">
      <c r="D844" s="16"/>
      <c r="H844" s="16"/>
      <c r="L844" s="16"/>
      <c r="P844" s="16"/>
      <c r="T844" s="16"/>
      <c r="X844" s="16"/>
    </row>
    <row r="845" spans="4:24" ht="15">
      <c r="D845" s="16"/>
      <c r="H845" s="16"/>
      <c r="L845" s="16"/>
      <c r="P845" s="16"/>
      <c r="T845" s="16"/>
      <c r="X845" s="16"/>
    </row>
    <row r="846" spans="4:24" ht="15">
      <c r="D846" s="16"/>
      <c r="H846" s="16"/>
      <c r="L846" s="16"/>
      <c r="P846" s="16"/>
      <c r="T846" s="16"/>
      <c r="X846" s="16"/>
    </row>
    <row r="847" spans="4:24" ht="15">
      <c r="D847" s="16"/>
      <c r="H847" s="16"/>
      <c r="L847" s="16"/>
      <c r="P847" s="16"/>
      <c r="T847" s="16"/>
      <c r="X847" s="16"/>
    </row>
    <row r="848" spans="4:24" ht="15">
      <c r="D848" s="16"/>
      <c r="H848" s="16"/>
      <c r="L848" s="16"/>
      <c r="P848" s="16"/>
      <c r="T848" s="16"/>
      <c r="X848" s="16"/>
    </row>
    <row r="849" spans="4:24" ht="15">
      <c r="D849" s="16"/>
      <c r="H849" s="16"/>
      <c r="L849" s="16"/>
      <c r="P849" s="16"/>
      <c r="T849" s="16"/>
      <c r="X849" s="16"/>
    </row>
    <row r="850" spans="4:24" ht="15">
      <c r="D850" s="16"/>
      <c r="H850" s="16"/>
      <c r="L850" s="16"/>
      <c r="P850" s="16"/>
      <c r="T850" s="16"/>
      <c r="X850" s="16"/>
    </row>
    <row r="851" spans="4:24" ht="15">
      <c r="D851" s="16"/>
      <c r="H851" s="16"/>
      <c r="L851" s="16"/>
      <c r="P851" s="16"/>
      <c r="T851" s="16"/>
      <c r="X851" s="16"/>
    </row>
    <row r="852" spans="4:24" ht="15">
      <c r="D852" s="16"/>
      <c r="H852" s="16"/>
      <c r="L852" s="16"/>
      <c r="P852" s="16"/>
      <c r="T852" s="16"/>
      <c r="X852" s="16"/>
    </row>
    <row r="853" spans="4:24" ht="15">
      <c r="D853" s="16"/>
      <c r="H853" s="16"/>
      <c r="L853" s="16"/>
      <c r="P853" s="16"/>
      <c r="T853" s="16"/>
      <c r="X853" s="16"/>
    </row>
    <row r="854" spans="4:24" ht="15">
      <c r="D854" s="16"/>
      <c r="H854" s="16"/>
      <c r="L854" s="16"/>
      <c r="P854" s="16"/>
      <c r="T854" s="16"/>
      <c r="X854" s="16"/>
    </row>
    <row r="855" spans="4:24" ht="15">
      <c r="D855" s="16"/>
      <c r="H855" s="16"/>
      <c r="L855" s="16"/>
      <c r="P855" s="16"/>
      <c r="T855" s="16"/>
      <c r="X855" s="16"/>
    </row>
    <row r="856" spans="4:24" ht="15">
      <c r="D856" s="16"/>
      <c r="H856" s="16"/>
      <c r="L856" s="16"/>
      <c r="P856" s="16"/>
      <c r="T856" s="16"/>
      <c r="X856" s="16"/>
    </row>
    <row r="857" spans="4:24" ht="15">
      <c r="D857" s="16"/>
      <c r="H857" s="16"/>
      <c r="L857" s="16"/>
      <c r="P857" s="16"/>
      <c r="T857" s="16"/>
      <c r="X857" s="16"/>
    </row>
    <row r="858" spans="4:24" ht="15">
      <c r="D858" s="16"/>
      <c r="H858" s="16"/>
      <c r="L858" s="16"/>
      <c r="P858" s="16"/>
      <c r="T858" s="16"/>
      <c r="X858" s="16"/>
    </row>
    <row r="859" spans="4:24" ht="15">
      <c r="D859" s="16"/>
      <c r="H859" s="16"/>
      <c r="L859" s="16"/>
      <c r="P859" s="16"/>
      <c r="T859" s="16"/>
      <c r="X859" s="16"/>
    </row>
    <row r="860" spans="4:24" ht="15">
      <c r="D860" s="16"/>
      <c r="H860" s="16"/>
      <c r="L860" s="16"/>
      <c r="P860" s="16"/>
      <c r="T860" s="16"/>
      <c r="X860" s="16"/>
    </row>
    <row r="861" spans="4:24" ht="15">
      <c r="D861" s="16"/>
      <c r="H861" s="16"/>
      <c r="L861" s="16"/>
      <c r="P861" s="16"/>
      <c r="T861" s="16"/>
      <c r="X861" s="16"/>
    </row>
    <row r="862" spans="4:24" ht="15">
      <c r="D862" s="16"/>
      <c r="H862" s="16"/>
      <c r="L862" s="16"/>
      <c r="P862" s="16"/>
      <c r="T862" s="16"/>
      <c r="X862" s="16"/>
    </row>
    <row r="863" spans="4:24" ht="15">
      <c r="D863" s="16"/>
      <c r="H863" s="16"/>
      <c r="L863" s="16"/>
      <c r="P863" s="16"/>
      <c r="T863" s="16"/>
      <c r="X863" s="16"/>
    </row>
    <row r="864" spans="4:24" ht="15">
      <c r="D864" s="16"/>
      <c r="H864" s="16"/>
      <c r="L864" s="16"/>
      <c r="P864" s="16"/>
      <c r="T864" s="16"/>
      <c r="X864" s="16"/>
    </row>
    <row r="865" spans="4:24" ht="15">
      <c r="D865" s="16"/>
      <c r="H865" s="16"/>
      <c r="L865" s="16"/>
      <c r="P865" s="16"/>
      <c r="T865" s="16"/>
      <c r="X865" s="16"/>
    </row>
    <row r="866" spans="4:24" ht="15">
      <c r="D866" s="16"/>
      <c r="H866" s="16"/>
      <c r="L866" s="16"/>
      <c r="P866" s="16"/>
      <c r="T866" s="16"/>
      <c r="X866" s="16"/>
    </row>
    <row r="867" spans="4:24" ht="15">
      <c r="D867" s="16"/>
      <c r="H867" s="16"/>
      <c r="L867" s="16"/>
      <c r="P867" s="16"/>
      <c r="T867" s="16"/>
      <c r="X867" s="16"/>
    </row>
    <row r="868" spans="4:24" ht="15">
      <c r="D868" s="16"/>
      <c r="H868" s="16"/>
      <c r="L868" s="16"/>
      <c r="P868" s="16"/>
      <c r="T868" s="16"/>
      <c r="X868" s="16"/>
    </row>
    <row r="869" spans="4:24" ht="15">
      <c r="D869" s="16"/>
      <c r="H869" s="16"/>
      <c r="L869" s="16"/>
      <c r="P869" s="16"/>
      <c r="T869" s="16"/>
      <c r="X869" s="16"/>
    </row>
    <row r="870" spans="4:24" ht="15">
      <c r="D870" s="16"/>
      <c r="H870" s="16"/>
      <c r="L870" s="16"/>
      <c r="P870" s="16"/>
      <c r="T870" s="16"/>
      <c r="X870" s="16"/>
    </row>
    <row r="871" spans="4:24" ht="15">
      <c r="D871" s="16"/>
      <c r="H871" s="16"/>
      <c r="L871" s="16"/>
      <c r="P871" s="16"/>
      <c r="T871" s="16"/>
      <c r="X871" s="16"/>
    </row>
    <row r="872" spans="4:24" ht="15">
      <c r="D872" s="16"/>
      <c r="H872" s="16"/>
      <c r="L872" s="16"/>
      <c r="P872" s="16"/>
      <c r="T872" s="16"/>
      <c r="X872" s="16"/>
    </row>
    <row r="873" spans="4:24" ht="15">
      <c r="D873" s="16"/>
      <c r="H873" s="16"/>
      <c r="L873" s="16"/>
      <c r="P873" s="16"/>
      <c r="T873" s="16"/>
      <c r="X873" s="16"/>
    </row>
    <row r="874" spans="4:24" ht="15">
      <c r="D874" s="16"/>
      <c r="H874" s="16"/>
      <c r="L874" s="16"/>
      <c r="P874" s="16"/>
      <c r="T874" s="16"/>
      <c r="X874" s="16"/>
    </row>
    <row r="875" spans="4:24" ht="15">
      <c r="D875" s="16"/>
      <c r="H875" s="16"/>
      <c r="L875" s="16"/>
      <c r="P875" s="16"/>
      <c r="T875" s="16"/>
      <c r="X875" s="16"/>
    </row>
    <row r="876" spans="4:24" ht="15">
      <c r="D876" s="16"/>
      <c r="H876" s="16"/>
      <c r="L876" s="16"/>
      <c r="P876" s="16"/>
      <c r="T876" s="16"/>
      <c r="X876" s="16"/>
    </row>
    <row r="877" spans="4:24" ht="15">
      <c r="D877" s="16"/>
      <c r="H877" s="16"/>
      <c r="L877" s="16"/>
      <c r="P877" s="16"/>
      <c r="T877" s="16"/>
      <c r="X877" s="16"/>
    </row>
    <row r="878" spans="4:24" ht="15">
      <c r="D878" s="16"/>
      <c r="H878" s="16"/>
      <c r="L878" s="16"/>
      <c r="P878" s="16"/>
      <c r="T878" s="16"/>
      <c r="X878" s="16"/>
    </row>
    <row r="879" spans="4:24" ht="15">
      <c r="D879" s="16"/>
      <c r="H879" s="16"/>
      <c r="L879" s="16"/>
      <c r="P879" s="16"/>
      <c r="T879" s="16"/>
      <c r="X879" s="16"/>
    </row>
    <row r="880" spans="4:24" ht="15">
      <c r="D880" s="16"/>
      <c r="H880" s="16"/>
      <c r="L880" s="16"/>
      <c r="P880" s="16"/>
      <c r="T880" s="16"/>
      <c r="X880" s="16"/>
    </row>
    <row r="881" spans="4:24" ht="15">
      <c r="D881" s="16"/>
      <c r="H881" s="16"/>
      <c r="L881" s="16"/>
      <c r="P881" s="16"/>
      <c r="T881" s="16"/>
      <c r="X881" s="16"/>
    </row>
    <row r="882" spans="4:24" ht="15">
      <c r="D882" s="16"/>
      <c r="H882" s="16"/>
      <c r="L882" s="16"/>
      <c r="P882" s="16"/>
      <c r="T882" s="16"/>
      <c r="X882" s="16"/>
    </row>
    <row r="883" spans="4:24" ht="15">
      <c r="D883" s="16"/>
      <c r="H883" s="16"/>
      <c r="L883" s="16"/>
      <c r="P883" s="16"/>
      <c r="T883" s="16"/>
      <c r="X883" s="16"/>
    </row>
    <row r="884" spans="4:24" ht="15">
      <c r="D884" s="16"/>
      <c r="H884" s="16"/>
      <c r="L884" s="16"/>
      <c r="P884" s="16"/>
      <c r="T884" s="16"/>
      <c r="X884" s="16"/>
    </row>
    <row r="885" spans="4:24" ht="15">
      <c r="D885" s="16"/>
      <c r="H885" s="16"/>
      <c r="L885" s="16"/>
      <c r="P885" s="16"/>
      <c r="T885" s="16"/>
      <c r="X885" s="16"/>
    </row>
    <row r="886" spans="4:24" ht="15">
      <c r="D886" s="16"/>
      <c r="H886" s="16"/>
      <c r="L886" s="16"/>
      <c r="P886" s="16"/>
      <c r="T886" s="16"/>
      <c r="X886" s="16"/>
    </row>
    <row r="887" spans="4:24" ht="15">
      <c r="D887" s="16"/>
      <c r="H887" s="16"/>
      <c r="L887" s="16"/>
      <c r="P887" s="16"/>
      <c r="T887" s="16"/>
      <c r="X887" s="16"/>
    </row>
    <row r="888" spans="4:24" ht="15">
      <c r="D888" s="16"/>
      <c r="H888" s="16"/>
      <c r="L888" s="16"/>
      <c r="P888" s="16"/>
      <c r="T888" s="16"/>
      <c r="X888" s="16"/>
    </row>
    <row r="889" spans="4:24" ht="15">
      <c r="D889" s="16"/>
      <c r="H889" s="16"/>
      <c r="L889" s="16"/>
      <c r="P889" s="16"/>
      <c r="T889" s="16"/>
      <c r="X889" s="16"/>
    </row>
    <row r="890" spans="4:24" ht="15">
      <c r="D890" s="16"/>
      <c r="H890" s="16"/>
      <c r="L890" s="16"/>
      <c r="P890" s="16"/>
      <c r="T890" s="16"/>
      <c r="X890" s="16"/>
    </row>
    <row r="891" spans="4:24" ht="15">
      <c r="D891" s="16"/>
      <c r="H891" s="16"/>
      <c r="L891" s="16"/>
      <c r="P891" s="16"/>
      <c r="T891" s="16"/>
      <c r="X891" s="16"/>
    </row>
    <row r="892" spans="4:24" ht="15">
      <c r="D892" s="16"/>
      <c r="H892" s="16"/>
      <c r="L892" s="16"/>
      <c r="P892" s="16"/>
      <c r="T892" s="16"/>
      <c r="X892" s="16"/>
    </row>
    <row r="893" spans="4:24" ht="15">
      <c r="D893" s="16"/>
      <c r="H893" s="16"/>
      <c r="L893" s="16"/>
      <c r="P893" s="16"/>
      <c r="T893" s="17"/>
      <c r="X893" s="16"/>
    </row>
    <row r="894" spans="4:24" ht="15">
      <c r="D894" s="16"/>
      <c r="H894" s="16"/>
      <c r="L894" s="16"/>
      <c r="P894" s="16"/>
      <c r="T894" s="16"/>
      <c r="X894" s="16"/>
    </row>
    <row r="895" spans="4:24" ht="15">
      <c r="D895" s="16"/>
      <c r="H895" s="16"/>
      <c r="L895" s="16"/>
      <c r="P895" s="16"/>
      <c r="T895" s="16"/>
      <c r="X895" s="16"/>
    </row>
    <row r="896" spans="4:24" ht="15">
      <c r="D896" s="16"/>
      <c r="H896" s="16"/>
      <c r="L896" s="16"/>
      <c r="P896" s="16"/>
      <c r="T896" s="16"/>
      <c r="X896" s="16"/>
    </row>
    <row r="897" spans="4:24" ht="15">
      <c r="D897" s="16"/>
      <c r="H897" s="16"/>
      <c r="L897" s="16"/>
      <c r="P897" s="16"/>
      <c r="T897" s="16"/>
      <c r="X897" s="16"/>
    </row>
    <row r="898" spans="4:24" ht="15">
      <c r="D898" s="16"/>
      <c r="H898" s="16"/>
      <c r="L898" s="16"/>
      <c r="P898" s="16"/>
      <c r="T898" s="16"/>
      <c r="X898" s="16"/>
    </row>
    <row r="899" spans="4:24" ht="15">
      <c r="D899" s="16"/>
      <c r="H899" s="16"/>
      <c r="L899" s="16"/>
      <c r="P899" s="16"/>
      <c r="T899" s="16"/>
      <c r="X899" s="16"/>
    </row>
    <row r="900" spans="4:24" ht="15">
      <c r="D900" s="16"/>
      <c r="H900" s="16"/>
      <c r="L900" s="16"/>
      <c r="P900" s="16"/>
      <c r="T900" s="16"/>
      <c r="X900" s="16"/>
    </row>
    <row r="901" spans="4:24" ht="15">
      <c r="D901" s="16"/>
      <c r="H901" s="16"/>
      <c r="L901" s="16"/>
      <c r="P901" s="16"/>
      <c r="T901" s="16"/>
      <c r="X901" s="16"/>
    </row>
    <row r="902" spans="4:24" ht="15">
      <c r="D902" s="16"/>
      <c r="H902" s="16"/>
      <c r="L902" s="16"/>
      <c r="P902" s="16"/>
      <c r="T902" s="16"/>
      <c r="X902" s="16"/>
    </row>
    <row r="903" spans="4:24" ht="15">
      <c r="D903" s="16"/>
      <c r="H903" s="16"/>
      <c r="L903" s="16"/>
      <c r="P903" s="16"/>
      <c r="T903" s="16"/>
      <c r="X903" s="16"/>
    </row>
    <row r="904" spans="4:24" ht="15">
      <c r="D904" s="16"/>
      <c r="H904" s="16"/>
      <c r="L904" s="16"/>
      <c r="P904" s="16"/>
      <c r="T904" s="16"/>
      <c r="X904" s="16"/>
    </row>
    <row r="905" spans="4:24" ht="15">
      <c r="D905" s="16"/>
      <c r="H905" s="16"/>
      <c r="L905" s="16"/>
      <c r="P905" s="16"/>
      <c r="T905" s="16"/>
      <c r="X905" s="16"/>
    </row>
    <row r="906" spans="4:24" ht="15">
      <c r="D906" s="16"/>
      <c r="H906" s="16"/>
      <c r="L906" s="16"/>
      <c r="P906" s="16"/>
      <c r="T906" s="16"/>
      <c r="X906" s="16"/>
    </row>
    <row r="907" spans="4:24" ht="15">
      <c r="D907" s="16"/>
      <c r="H907" s="16"/>
      <c r="L907" s="16"/>
      <c r="P907" s="16"/>
      <c r="T907" s="16"/>
      <c r="X907" s="16"/>
    </row>
    <row r="908" spans="4:24" ht="15">
      <c r="D908" s="16"/>
      <c r="H908" s="16"/>
      <c r="L908" s="16"/>
      <c r="P908" s="16"/>
      <c r="T908" s="16"/>
      <c r="X908" s="16"/>
    </row>
    <row r="909" spans="4:24" ht="15">
      <c r="D909" s="16"/>
      <c r="H909" s="16"/>
      <c r="L909" s="16"/>
      <c r="P909" s="16"/>
      <c r="T909" s="16"/>
      <c r="X909" s="16"/>
    </row>
    <row r="910" spans="4:24" ht="15">
      <c r="D910" s="16"/>
      <c r="H910" s="16"/>
      <c r="L910" s="16"/>
      <c r="P910" s="16"/>
      <c r="T910" s="16"/>
      <c r="X910" s="16"/>
    </row>
    <row r="911" spans="4:24" ht="15">
      <c r="D911" s="16"/>
      <c r="H911" s="16"/>
      <c r="L911" s="16"/>
      <c r="P911" s="16"/>
      <c r="T911" s="16"/>
      <c r="X911" s="16"/>
    </row>
    <row r="912" spans="4:24" ht="15">
      <c r="D912" s="16"/>
      <c r="H912" s="16"/>
      <c r="L912" s="16"/>
      <c r="P912" s="16"/>
      <c r="T912" s="16"/>
      <c r="X912" s="16"/>
    </row>
    <row r="913" spans="4:24" ht="15">
      <c r="D913" s="16"/>
      <c r="H913" s="16"/>
      <c r="L913" s="16"/>
      <c r="P913" s="16"/>
      <c r="T913" s="16"/>
      <c r="X913" s="16"/>
    </row>
    <row r="914" spans="4:24" ht="15">
      <c r="D914" s="16"/>
      <c r="H914" s="16"/>
      <c r="L914" s="16"/>
      <c r="P914" s="16"/>
      <c r="T914" s="16"/>
      <c r="X914" s="16"/>
    </row>
    <row r="915" spans="4:24" ht="15">
      <c r="D915" s="16"/>
      <c r="H915" s="16"/>
      <c r="L915" s="16"/>
      <c r="P915" s="16"/>
      <c r="T915" s="16"/>
      <c r="X915" s="16"/>
    </row>
    <row r="916" spans="4:24" ht="15">
      <c r="D916" s="16"/>
      <c r="H916" s="16"/>
      <c r="L916" s="16"/>
      <c r="P916" s="16"/>
      <c r="T916" s="16"/>
      <c r="X916" s="16"/>
    </row>
    <row r="917" spans="4:24" ht="15">
      <c r="D917" s="16"/>
      <c r="H917" s="16"/>
      <c r="L917" s="16"/>
      <c r="P917" s="16"/>
      <c r="T917" s="16"/>
      <c r="X917" s="16"/>
    </row>
    <row r="918" spans="4:24" ht="15">
      <c r="D918" s="16"/>
      <c r="H918" s="16"/>
      <c r="L918" s="16"/>
      <c r="P918" s="16"/>
      <c r="T918" s="16"/>
      <c r="X918" s="16"/>
    </row>
    <row r="919" spans="4:24" ht="15">
      <c r="D919" s="16"/>
      <c r="H919" s="16"/>
      <c r="L919" s="16"/>
      <c r="P919" s="16"/>
      <c r="T919" s="16"/>
      <c r="X919" s="16"/>
    </row>
    <row r="920" spans="4:24" ht="15">
      <c r="D920" s="16"/>
      <c r="H920" s="16"/>
      <c r="L920" s="16"/>
      <c r="P920" s="16"/>
      <c r="T920" s="16"/>
      <c r="X920" s="16"/>
    </row>
    <row r="921" spans="4:24" ht="15">
      <c r="D921" s="16"/>
      <c r="H921" s="16"/>
      <c r="L921" s="16"/>
      <c r="P921" s="16"/>
      <c r="T921" s="16"/>
      <c r="X921" s="16"/>
    </row>
    <row r="922" spans="4:24" ht="15">
      <c r="D922" s="16"/>
      <c r="H922" s="16"/>
      <c r="L922" s="16"/>
      <c r="P922" s="16"/>
      <c r="T922" s="17"/>
      <c r="X922" s="17"/>
    </row>
    <row r="923" spans="4:24" ht="15">
      <c r="D923" s="16"/>
      <c r="H923" s="16"/>
      <c r="L923" s="16"/>
      <c r="P923" s="16"/>
      <c r="T923" s="17"/>
      <c r="X923" s="16"/>
    </row>
    <row r="924" spans="4:24" ht="15">
      <c r="D924" s="16"/>
      <c r="H924" s="16"/>
      <c r="L924" s="16"/>
      <c r="P924" s="16"/>
      <c r="T924" s="16"/>
      <c r="X924" s="16"/>
    </row>
    <row r="925" spans="4:24" ht="15">
      <c r="D925" s="16"/>
      <c r="H925" s="16"/>
      <c r="L925" s="16"/>
      <c r="P925" s="16"/>
      <c r="T925" s="16"/>
      <c r="X925" s="16"/>
    </row>
    <row r="926" spans="4:24" ht="15">
      <c r="D926" s="16"/>
      <c r="H926" s="16"/>
      <c r="L926" s="16"/>
      <c r="P926" s="16"/>
      <c r="T926" s="16"/>
      <c r="X926" s="16"/>
    </row>
    <row r="927" spans="4:24" ht="15">
      <c r="D927" s="16"/>
      <c r="H927" s="16"/>
      <c r="L927" s="16"/>
      <c r="P927" s="16"/>
      <c r="T927" s="16"/>
      <c r="X927" s="16"/>
    </row>
    <row r="928" spans="4:24" ht="15">
      <c r="D928" s="16"/>
      <c r="H928" s="16"/>
      <c r="L928" s="16"/>
      <c r="P928" s="16"/>
      <c r="T928" s="16"/>
      <c r="X928" s="16"/>
    </row>
    <row r="929" spans="4:24" ht="15">
      <c r="D929" s="16"/>
      <c r="H929" s="16"/>
      <c r="L929" s="16"/>
      <c r="P929" s="16"/>
      <c r="T929" s="16"/>
      <c r="X929" s="16"/>
    </row>
    <row r="930" spans="4:24" ht="15">
      <c r="D930" s="16"/>
      <c r="H930" s="16"/>
      <c r="L930" s="16"/>
      <c r="P930" s="16"/>
      <c r="T930" s="16"/>
      <c r="X930" s="16"/>
    </row>
    <row r="931" spans="4:24" ht="15">
      <c r="D931" s="16"/>
      <c r="H931" s="16"/>
      <c r="L931" s="16"/>
      <c r="P931" s="16"/>
      <c r="T931" s="16"/>
      <c r="X931" s="16"/>
    </row>
    <row r="932" spans="4:24" ht="15">
      <c r="D932" s="16"/>
      <c r="H932" s="16"/>
      <c r="L932" s="16"/>
      <c r="P932" s="16"/>
      <c r="T932" s="16"/>
      <c r="X932" s="16"/>
    </row>
    <row r="933" spans="4:24" ht="15">
      <c r="D933" s="16"/>
      <c r="H933" s="16"/>
      <c r="L933" s="16"/>
      <c r="P933" s="16"/>
      <c r="T933" s="16"/>
      <c r="X933" s="16"/>
    </row>
    <row r="934" spans="4:24" ht="15">
      <c r="D934" s="16"/>
      <c r="H934" s="16"/>
      <c r="L934" s="16"/>
      <c r="P934" s="16"/>
      <c r="T934" s="16"/>
      <c r="X934" s="16"/>
    </row>
    <row r="935" spans="4:24" ht="15">
      <c r="D935" s="16"/>
      <c r="H935" s="16"/>
      <c r="L935" s="16"/>
      <c r="P935" s="16"/>
      <c r="T935" s="16"/>
      <c r="X935" s="16"/>
    </row>
    <row r="936" spans="4:24" ht="15">
      <c r="D936" s="16"/>
      <c r="H936" s="16"/>
      <c r="L936" s="16"/>
      <c r="P936" s="16"/>
      <c r="T936" s="16"/>
      <c r="X936" s="16"/>
    </row>
    <row r="937" spans="4:24" ht="15">
      <c r="D937" s="16"/>
      <c r="H937" s="16"/>
      <c r="L937" s="16"/>
      <c r="P937" s="16"/>
      <c r="T937" s="16"/>
      <c r="X937" s="16"/>
    </row>
    <row r="938" spans="4:24" ht="15">
      <c r="D938" s="16"/>
      <c r="H938" s="16"/>
      <c r="L938" s="16"/>
      <c r="P938" s="16"/>
      <c r="T938" s="16"/>
      <c r="X938" s="16"/>
    </row>
    <row r="939" spans="4:24" ht="15">
      <c r="D939" s="16"/>
      <c r="H939" s="16"/>
      <c r="L939" s="16"/>
      <c r="P939" s="16"/>
      <c r="T939" s="16"/>
      <c r="X939" s="16"/>
    </row>
    <row r="940" spans="4:24" ht="15">
      <c r="D940" s="16"/>
      <c r="H940" s="16"/>
      <c r="L940" s="16"/>
      <c r="P940" s="16"/>
      <c r="T940" s="16"/>
      <c r="X940" s="16"/>
    </row>
    <row r="941" spans="4:24" ht="15">
      <c r="D941" s="16"/>
      <c r="H941" s="16"/>
      <c r="L941" s="16"/>
      <c r="P941" s="16"/>
      <c r="T941" s="16"/>
      <c r="X941" s="16"/>
    </row>
    <row r="942" spans="4:24" ht="15">
      <c r="D942" s="16"/>
      <c r="H942" s="16"/>
      <c r="L942" s="16"/>
      <c r="P942" s="16"/>
      <c r="T942" s="16"/>
      <c r="X942" s="16"/>
    </row>
    <row r="943" spans="4:24" ht="15">
      <c r="D943" s="16"/>
      <c r="H943" s="16"/>
      <c r="L943" s="16"/>
      <c r="P943" s="16"/>
      <c r="T943" s="16"/>
      <c r="X943" s="16"/>
    </row>
    <row r="944" spans="4:24" ht="15">
      <c r="D944" s="16"/>
      <c r="H944" s="16"/>
      <c r="L944" s="16"/>
      <c r="P944" s="16"/>
      <c r="T944" s="16"/>
      <c r="X944" s="16"/>
    </row>
    <row r="945" spans="4:24" ht="15">
      <c r="D945" s="16"/>
      <c r="H945" s="16"/>
      <c r="L945" s="16"/>
      <c r="P945" s="16"/>
      <c r="T945" s="16"/>
      <c r="X945" s="16"/>
    </row>
    <row r="946" spans="4:24" ht="15">
      <c r="D946" s="16"/>
      <c r="H946" s="16"/>
      <c r="L946" s="16"/>
      <c r="P946" s="16"/>
      <c r="T946" s="16"/>
      <c r="X946" s="16"/>
    </row>
    <row r="947" spans="4:24" ht="15">
      <c r="D947" s="16"/>
      <c r="H947" s="16"/>
      <c r="L947" s="16"/>
      <c r="P947" s="16"/>
      <c r="T947" s="16"/>
      <c r="X947" s="16"/>
    </row>
    <row r="948" spans="4:24" ht="15">
      <c r="D948" s="16"/>
      <c r="H948" s="16"/>
      <c r="L948" s="16"/>
      <c r="P948" s="16"/>
      <c r="T948" s="16"/>
      <c r="X948" s="16"/>
    </row>
    <row r="949" spans="4:24" ht="15">
      <c r="D949" s="16"/>
      <c r="H949" s="16"/>
      <c r="L949" s="16"/>
      <c r="P949" s="16"/>
      <c r="T949" s="16"/>
      <c r="X949" s="16"/>
    </row>
    <row r="950" spans="4:24" ht="15">
      <c r="D950" s="16"/>
      <c r="H950" s="16"/>
      <c r="L950" s="16"/>
      <c r="P950" s="16"/>
      <c r="T950" s="16"/>
      <c r="X950" s="16"/>
    </row>
    <row r="951" spans="4:24" ht="15">
      <c r="D951" s="16"/>
      <c r="H951" s="16"/>
      <c r="L951" s="16"/>
      <c r="P951" s="16"/>
      <c r="T951" s="16"/>
      <c r="X951" s="16"/>
    </row>
    <row r="952" spans="4:24" ht="15">
      <c r="D952" s="16"/>
      <c r="H952" s="16"/>
      <c r="L952" s="16"/>
      <c r="P952" s="16"/>
      <c r="T952" s="16"/>
      <c r="X952" s="16"/>
    </row>
    <row r="953" spans="4:24" ht="15">
      <c r="D953" s="16"/>
      <c r="H953" s="16"/>
      <c r="L953" s="16"/>
      <c r="P953" s="16"/>
      <c r="T953" s="16"/>
      <c r="X953" s="16"/>
    </row>
    <row r="954" spans="4:24" ht="15">
      <c r="D954" s="16"/>
      <c r="H954" s="16"/>
      <c r="L954" s="16"/>
      <c r="P954" s="16"/>
      <c r="T954" s="16"/>
      <c r="X954" s="16"/>
    </row>
    <row r="955" spans="4:24" ht="15">
      <c r="D955" s="16"/>
      <c r="H955" s="16"/>
      <c r="L955" s="16"/>
      <c r="P955" s="16"/>
      <c r="T955" s="16"/>
      <c r="X955" s="16"/>
    </row>
    <row r="956" spans="4:24" ht="15">
      <c r="D956" s="16"/>
      <c r="H956" s="16"/>
      <c r="L956" s="16"/>
      <c r="P956" s="16"/>
      <c r="T956" s="16"/>
      <c r="X956" s="16"/>
    </row>
    <row r="957" spans="4:24" ht="15">
      <c r="D957" s="16"/>
      <c r="H957" s="16"/>
      <c r="L957" s="16"/>
      <c r="P957" s="16"/>
      <c r="T957" s="16"/>
      <c r="X957" s="16"/>
    </row>
    <row r="958" spans="4:24" ht="15">
      <c r="D958" s="16"/>
      <c r="H958" s="16"/>
      <c r="L958" s="16"/>
      <c r="P958" s="16"/>
      <c r="T958" s="16"/>
      <c r="X958" s="16"/>
    </row>
    <row r="959" spans="4:24" ht="15">
      <c r="D959" s="16"/>
      <c r="H959" s="16"/>
      <c r="L959" s="16"/>
      <c r="P959" s="16"/>
      <c r="T959" s="16"/>
      <c r="X959" s="16"/>
    </row>
    <row r="960" spans="4:24" ht="15">
      <c r="D960" s="16"/>
      <c r="H960" s="16"/>
      <c r="L960" s="16"/>
      <c r="P960" s="16"/>
      <c r="T960" s="16"/>
      <c r="X960" s="16"/>
    </row>
    <row r="961" spans="4:24" ht="15">
      <c r="D961" s="16"/>
      <c r="H961" s="16"/>
      <c r="L961" s="16"/>
      <c r="P961" s="16"/>
      <c r="T961" s="16"/>
      <c r="X961" s="16"/>
    </row>
    <row r="962" spans="4:24" ht="15">
      <c r="D962" s="16"/>
      <c r="H962" s="16"/>
      <c r="L962" s="16"/>
      <c r="P962" s="16"/>
      <c r="T962" s="16"/>
      <c r="X962" s="16"/>
    </row>
    <row r="963" spans="4:24" ht="15">
      <c r="D963" s="16"/>
      <c r="H963" s="16"/>
      <c r="L963" s="16"/>
      <c r="P963" s="16"/>
      <c r="T963" s="16"/>
      <c r="X963" s="16"/>
    </row>
    <row r="964" spans="4:24" ht="15">
      <c r="D964" s="16"/>
      <c r="H964" s="16"/>
      <c r="L964" s="16"/>
      <c r="P964" s="16"/>
      <c r="T964" s="16"/>
      <c r="X964" s="16"/>
    </row>
    <row r="965" spans="4:24" ht="15">
      <c r="D965" s="16"/>
      <c r="H965" s="16"/>
      <c r="L965" s="16"/>
      <c r="P965" s="16"/>
      <c r="T965" s="16"/>
      <c r="X965" s="16"/>
    </row>
    <row r="966" spans="4:24" ht="15">
      <c r="D966" s="16"/>
      <c r="H966" s="16"/>
      <c r="L966" s="16"/>
      <c r="P966" s="16"/>
      <c r="T966" s="16"/>
      <c r="X966" s="16"/>
    </row>
    <row r="967" spans="4:24" ht="15">
      <c r="D967" s="16"/>
      <c r="H967" s="16"/>
      <c r="L967" s="16"/>
      <c r="P967" s="16"/>
      <c r="T967" s="16"/>
      <c r="X967" s="16"/>
    </row>
    <row r="968" spans="4:24" ht="15">
      <c r="D968" s="16"/>
      <c r="H968" s="16"/>
      <c r="L968" s="16"/>
      <c r="P968" s="16"/>
      <c r="T968" s="16"/>
      <c r="X968" s="16"/>
    </row>
    <row r="969" spans="4:24" ht="15">
      <c r="D969" s="16"/>
      <c r="H969" s="16"/>
      <c r="L969" s="16"/>
      <c r="P969" s="16"/>
      <c r="T969" s="16"/>
      <c r="X969" s="16"/>
    </row>
    <row r="970" spans="4:24" ht="15">
      <c r="D970" s="16"/>
      <c r="H970" s="16"/>
      <c r="L970" s="16"/>
      <c r="P970" s="16"/>
      <c r="T970" s="16"/>
      <c r="X970" s="16"/>
    </row>
    <row r="971" spans="4:24" ht="15">
      <c r="D971" s="16"/>
      <c r="H971" s="16"/>
      <c r="L971" s="16"/>
      <c r="P971" s="16"/>
      <c r="T971" s="16"/>
      <c r="X971" s="16"/>
    </row>
    <row r="972" spans="4:24" ht="15">
      <c r="D972" s="16"/>
      <c r="H972" s="16"/>
      <c r="L972" s="16"/>
      <c r="P972" s="16"/>
      <c r="T972" s="16"/>
      <c r="X972" s="16"/>
    </row>
    <row r="973" spans="4:24" ht="15">
      <c r="D973" s="16"/>
      <c r="H973" s="16"/>
      <c r="L973" s="16"/>
      <c r="P973" s="16"/>
      <c r="T973" s="16"/>
      <c r="X973" s="16"/>
    </row>
    <row r="974" spans="4:24" ht="15">
      <c r="D974" s="16"/>
      <c r="H974" s="16"/>
      <c r="L974" s="16"/>
      <c r="P974" s="16"/>
      <c r="T974" s="16"/>
      <c r="X974" s="16"/>
    </row>
    <row r="975" spans="4:24" ht="15">
      <c r="D975" s="16"/>
      <c r="H975" s="16"/>
      <c r="L975" s="16"/>
      <c r="P975" s="16"/>
      <c r="T975" s="16"/>
      <c r="X975" s="16"/>
    </row>
    <row r="976" spans="4:24" ht="15">
      <c r="D976" s="16"/>
      <c r="H976" s="16"/>
      <c r="L976" s="16"/>
      <c r="P976" s="16"/>
      <c r="T976" s="16"/>
      <c r="X976" s="16"/>
    </row>
    <row r="977" spans="4:24" ht="15">
      <c r="D977" s="16"/>
      <c r="H977" s="16"/>
      <c r="L977" s="16"/>
      <c r="P977" s="16"/>
      <c r="T977" s="16"/>
      <c r="X977" s="16"/>
    </row>
    <row r="978" spans="4:24" ht="15">
      <c r="D978" s="16"/>
      <c r="H978" s="16"/>
      <c r="L978" s="16"/>
      <c r="P978" s="16"/>
      <c r="T978" s="16"/>
      <c r="X978" s="16"/>
    </row>
    <row r="979" spans="4:24" ht="15">
      <c r="D979" s="16"/>
      <c r="H979" s="16"/>
      <c r="L979" s="16"/>
      <c r="P979" s="16"/>
      <c r="T979" s="16"/>
      <c r="X979" s="16"/>
    </row>
    <row r="980" spans="4:24" ht="15">
      <c r="D980" s="16"/>
      <c r="H980" s="16"/>
      <c r="L980" s="16"/>
      <c r="P980" s="16"/>
      <c r="T980" s="16"/>
      <c r="X980" s="16"/>
    </row>
    <row r="981" spans="4:24" ht="15">
      <c r="D981" s="16"/>
      <c r="H981" s="16"/>
      <c r="L981" s="16"/>
      <c r="P981" s="16"/>
      <c r="T981" s="16"/>
      <c r="X981" s="16"/>
    </row>
    <row r="982" spans="4:24" ht="15">
      <c r="D982" s="16"/>
      <c r="H982" s="16"/>
      <c r="L982" s="16"/>
      <c r="P982" s="16"/>
      <c r="T982" s="16"/>
      <c r="X982" s="16"/>
    </row>
    <row r="983" spans="4:24" ht="15">
      <c r="D983" s="16"/>
      <c r="H983" s="16"/>
      <c r="L983" s="16"/>
      <c r="P983" s="16"/>
      <c r="T983" s="16"/>
      <c r="X983" s="16"/>
    </row>
    <row r="984" spans="4:24" ht="15">
      <c r="D984" s="16"/>
      <c r="H984" s="16"/>
      <c r="L984" s="16"/>
      <c r="P984" s="16"/>
      <c r="T984" s="16"/>
      <c r="X984" s="16"/>
    </row>
    <row r="985" spans="4:24" ht="15">
      <c r="D985" s="16"/>
      <c r="H985" s="16"/>
      <c r="L985" s="16"/>
      <c r="P985" s="16"/>
      <c r="T985" s="16"/>
      <c r="X985" s="16"/>
    </row>
    <row r="986" spans="4:24" ht="15">
      <c r="D986" s="16"/>
      <c r="H986" s="16"/>
      <c r="L986" s="16"/>
      <c r="P986" s="16"/>
      <c r="T986" s="16"/>
      <c r="X986" s="16"/>
    </row>
    <row r="987" spans="4:24" ht="15">
      <c r="D987" s="16"/>
      <c r="H987" s="16"/>
      <c r="L987" s="16"/>
      <c r="P987" s="16"/>
      <c r="T987" s="16"/>
      <c r="X987" s="16"/>
    </row>
    <row r="988" spans="4:24" ht="15">
      <c r="D988" s="16"/>
      <c r="H988" s="16"/>
      <c r="L988" s="16"/>
      <c r="P988" s="16"/>
      <c r="T988" s="16"/>
      <c r="X988" s="16"/>
    </row>
    <row r="989" spans="4:24" ht="15">
      <c r="D989" s="16"/>
      <c r="H989" s="16"/>
      <c r="L989" s="16"/>
      <c r="P989" s="16"/>
      <c r="T989" s="16"/>
      <c r="X989" s="16"/>
    </row>
    <row r="990" spans="4:24" ht="15">
      <c r="D990" s="16"/>
      <c r="H990" s="16"/>
      <c r="L990" s="16"/>
      <c r="P990" s="16"/>
      <c r="T990" s="16"/>
      <c r="X990" s="16"/>
    </row>
    <row r="991" spans="4:24" ht="15">
      <c r="D991" s="16"/>
      <c r="H991" s="16"/>
      <c r="L991" s="16"/>
      <c r="P991" s="16"/>
      <c r="T991" s="16"/>
      <c r="X991" s="16"/>
    </row>
    <row r="992" spans="4:24" ht="15">
      <c r="D992" s="16"/>
      <c r="H992" s="16"/>
      <c r="L992" s="16"/>
      <c r="P992" s="16"/>
      <c r="T992" s="16"/>
      <c r="X992" s="16"/>
    </row>
    <row r="993" spans="4:24" ht="15">
      <c r="D993" s="16"/>
      <c r="H993" s="16"/>
      <c r="L993" s="16"/>
      <c r="P993" s="16"/>
      <c r="T993" s="16"/>
      <c r="X993" s="16"/>
    </row>
    <row r="994" spans="4:24" ht="15">
      <c r="D994" s="16"/>
      <c r="H994" s="16"/>
      <c r="L994" s="16"/>
      <c r="P994" s="16"/>
      <c r="T994" s="16"/>
      <c r="X994" s="16"/>
    </row>
    <row r="995" spans="4:24" ht="15">
      <c r="D995" s="16"/>
      <c r="H995" s="16"/>
      <c r="L995" s="16"/>
      <c r="P995" s="16"/>
      <c r="T995" s="16"/>
      <c r="X995" s="16"/>
    </row>
    <row r="996" spans="4:24" ht="15">
      <c r="D996" s="16"/>
      <c r="H996" s="16"/>
      <c r="L996" s="16"/>
      <c r="P996" s="16"/>
      <c r="T996" s="16"/>
      <c r="X996" s="16"/>
    </row>
    <row r="997" spans="4:24" ht="15">
      <c r="D997" s="16"/>
      <c r="H997" s="16"/>
      <c r="L997" s="16"/>
      <c r="P997" s="16"/>
      <c r="T997" s="16"/>
      <c r="X997" s="16"/>
    </row>
    <row r="998" spans="4:24" ht="15">
      <c r="D998" s="16"/>
      <c r="H998" s="16"/>
      <c r="L998" s="16"/>
      <c r="P998" s="16"/>
      <c r="T998" s="16"/>
      <c r="X998" s="16"/>
    </row>
    <row r="999" spans="4:24" ht="15">
      <c r="D999" s="16"/>
      <c r="H999" s="16"/>
      <c r="L999" s="16"/>
      <c r="P999" s="16"/>
      <c r="T999" s="16"/>
      <c r="X999" s="16"/>
    </row>
    <row r="1000" spans="4:24" ht="15">
      <c r="D1000" s="16"/>
      <c r="H1000" s="16"/>
      <c r="L1000" s="16"/>
      <c r="P1000" s="16"/>
      <c r="T1000" s="16"/>
      <c r="X1000" s="16"/>
    </row>
    <row r="1001" spans="4:24" ht="15">
      <c r="D1001" s="16"/>
      <c r="H1001" s="16"/>
      <c r="L1001" s="16"/>
      <c r="P1001" s="16"/>
      <c r="T1001" s="16"/>
      <c r="X1001" s="16"/>
    </row>
    <row r="1002" spans="4:24" ht="15">
      <c r="D1002" s="16"/>
      <c r="H1002" s="16"/>
      <c r="L1002" s="16"/>
      <c r="P1002" s="16"/>
      <c r="T1002" s="16"/>
      <c r="X1002" s="16"/>
    </row>
    <row r="1003" spans="4:24" ht="15">
      <c r="D1003" s="16"/>
      <c r="H1003" s="16"/>
      <c r="L1003" s="16"/>
      <c r="P1003" s="16"/>
      <c r="T1003" s="16"/>
      <c r="X1003" s="16"/>
    </row>
    <row r="1004" spans="4:24" ht="15">
      <c r="D1004" s="16"/>
      <c r="H1004" s="16"/>
      <c r="L1004" s="16"/>
      <c r="P1004" s="16"/>
      <c r="T1004" s="16"/>
      <c r="X1004" s="16"/>
    </row>
    <row r="1005" spans="4:24" ht="15">
      <c r="D1005" s="16"/>
      <c r="H1005" s="16"/>
      <c r="L1005" s="16"/>
      <c r="P1005" s="16"/>
      <c r="T1005" s="16"/>
      <c r="X1005" s="16"/>
    </row>
    <row r="1006" spans="4:24" ht="15">
      <c r="D1006" s="16"/>
      <c r="H1006" s="16"/>
      <c r="L1006" s="16"/>
      <c r="P1006" s="16"/>
      <c r="T1006" s="16"/>
      <c r="X1006" s="16"/>
    </row>
    <row r="1007" spans="4:24" ht="15">
      <c r="D1007" s="16"/>
      <c r="H1007" s="16"/>
      <c r="L1007" s="16"/>
      <c r="P1007" s="16"/>
      <c r="T1007" s="16"/>
      <c r="X1007" s="16"/>
    </row>
    <row r="1008" spans="4:24" ht="15">
      <c r="D1008" s="16"/>
      <c r="H1008" s="16"/>
      <c r="L1008" s="16"/>
      <c r="P1008" s="16"/>
      <c r="T1008" s="16"/>
      <c r="X1008" s="16"/>
    </row>
    <row r="1009" spans="4:24" ht="15">
      <c r="D1009" s="16"/>
      <c r="H1009" s="16"/>
      <c r="L1009" s="16"/>
      <c r="P1009" s="16"/>
      <c r="T1009" s="16"/>
      <c r="X1009" s="16"/>
    </row>
    <row r="1010" spans="4:24" ht="15">
      <c r="D1010" s="16"/>
      <c r="H1010" s="16"/>
      <c r="L1010" s="16"/>
      <c r="P1010" s="16"/>
      <c r="T1010" s="16"/>
      <c r="X1010" s="16"/>
    </row>
    <row r="1011" spans="4:24" ht="15">
      <c r="D1011" s="16"/>
      <c r="H1011" s="16"/>
      <c r="L1011" s="16"/>
      <c r="P1011" s="16"/>
      <c r="T1011" s="16"/>
      <c r="X1011" s="16"/>
    </row>
    <row r="1012" spans="4:24" ht="15">
      <c r="D1012" s="16"/>
      <c r="H1012" s="16"/>
      <c r="L1012" s="16"/>
      <c r="P1012" s="16"/>
      <c r="T1012" s="16"/>
      <c r="X1012" s="16"/>
    </row>
    <row r="1013" spans="4:24" ht="15">
      <c r="D1013" s="16"/>
      <c r="H1013" s="16"/>
      <c r="L1013" s="16"/>
      <c r="P1013" s="16"/>
      <c r="T1013" s="16"/>
      <c r="X1013" s="16"/>
    </row>
    <row r="1014" spans="4:24" ht="15">
      <c r="D1014" s="16"/>
      <c r="H1014" s="16"/>
      <c r="L1014" s="16"/>
      <c r="P1014" s="16"/>
      <c r="T1014" s="16"/>
      <c r="X1014" s="16"/>
    </row>
    <row r="1015" spans="4:24" ht="15">
      <c r="D1015" s="16"/>
      <c r="H1015" s="16"/>
      <c r="L1015" s="16"/>
      <c r="P1015" s="16"/>
      <c r="T1015" s="16"/>
      <c r="X1015" s="16"/>
    </row>
    <row r="1016" spans="4:24" ht="15">
      <c r="D1016" s="16"/>
      <c r="H1016" s="16"/>
      <c r="L1016" s="16"/>
      <c r="P1016" s="16"/>
      <c r="T1016" s="16"/>
      <c r="X1016" s="16"/>
    </row>
    <row r="1017" spans="4:24" ht="15">
      <c r="D1017" s="16"/>
      <c r="H1017" s="16"/>
      <c r="L1017" s="16"/>
      <c r="P1017" s="16"/>
      <c r="T1017" s="16"/>
      <c r="X1017" s="16"/>
    </row>
    <row r="1018" spans="4:24" ht="15">
      <c r="D1018" s="16"/>
      <c r="H1018" s="16"/>
      <c r="L1018" s="16"/>
      <c r="P1018" s="16"/>
      <c r="T1018" s="16"/>
      <c r="X1018" s="16"/>
    </row>
    <row r="1019" spans="4:24" ht="15">
      <c r="D1019" s="16"/>
      <c r="H1019" s="16"/>
      <c r="L1019" s="16"/>
      <c r="P1019" s="16"/>
      <c r="T1019" s="16"/>
      <c r="X1019" s="16"/>
    </row>
    <row r="1020" spans="4:24" ht="15">
      <c r="D1020" s="16"/>
      <c r="H1020" s="16"/>
      <c r="L1020" s="16"/>
      <c r="P1020" s="16"/>
      <c r="T1020" s="16"/>
      <c r="X1020" s="16"/>
    </row>
    <row r="1021" spans="4:24" ht="15">
      <c r="D1021" s="16"/>
      <c r="H1021" s="16"/>
      <c r="L1021" s="16"/>
      <c r="P1021" s="16"/>
      <c r="T1021" s="16"/>
      <c r="X1021" s="16"/>
    </row>
    <row r="1022" spans="4:24" ht="15">
      <c r="D1022" s="16"/>
      <c r="H1022" s="16"/>
      <c r="L1022" s="16"/>
      <c r="P1022" s="16"/>
      <c r="T1022" s="16"/>
      <c r="X1022" s="16"/>
    </row>
    <row r="1023" spans="4:24" ht="15">
      <c r="D1023" s="16"/>
      <c r="H1023" s="16"/>
      <c r="L1023" s="16"/>
      <c r="P1023" s="16"/>
      <c r="T1023" s="16"/>
      <c r="X1023" s="16"/>
    </row>
    <row r="1024" spans="4:24" ht="15">
      <c r="D1024" s="16"/>
      <c r="H1024" s="16"/>
      <c r="L1024" s="16"/>
      <c r="P1024" s="16"/>
      <c r="T1024" s="16"/>
      <c r="X1024" s="16"/>
    </row>
    <row r="1025" spans="4:24" ht="15">
      <c r="D1025" s="16"/>
      <c r="H1025" s="16"/>
      <c r="L1025" s="16"/>
      <c r="P1025" s="16"/>
      <c r="T1025" s="16"/>
      <c r="X1025" s="16"/>
    </row>
    <row r="1026" spans="4:24" ht="15">
      <c r="D1026" s="16"/>
      <c r="H1026" s="16"/>
      <c r="L1026" s="16"/>
      <c r="P1026" s="16"/>
      <c r="T1026" s="16"/>
      <c r="X1026" s="16"/>
    </row>
    <row r="1027" spans="4:24" ht="15">
      <c r="D1027" s="16"/>
      <c r="H1027" s="16"/>
      <c r="L1027" s="16"/>
      <c r="P1027" s="16"/>
      <c r="T1027" s="16"/>
      <c r="X1027" s="16"/>
    </row>
    <row r="1028" spans="4:24" ht="15">
      <c r="D1028" s="16"/>
      <c r="H1028" s="16"/>
      <c r="L1028" s="16"/>
      <c r="P1028" s="16"/>
      <c r="T1028" s="16"/>
      <c r="X1028" s="16"/>
    </row>
    <row r="1029" spans="4:24" ht="15">
      <c r="D1029" s="16"/>
      <c r="H1029" s="16"/>
      <c r="L1029" s="16"/>
      <c r="P1029" s="16"/>
      <c r="T1029" s="16"/>
      <c r="X1029" s="16"/>
    </row>
    <row r="1030" spans="4:24" ht="15">
      <c r="D1030" s="16"/>
      <c r="H1030" s="16"/>
      <c r="L1030" s="16"/>
      <c r="P1030" s="16"/>
      <c r="T1030" s="16"/>
      <c r="X1030" s="16"/>
    </row>
    <row r="1031" spans="4:24" ht="15">
      <c r="D1031" s="16"/>
      <c r="H1031" s="16"/>
      <c r="L1031" s="16"/>
      <c r="P1031" s="16"/>
      <c r="T1031" s="16"/>
      <c r="X1031" s="16"/>
    </row>
    <row r="1032" spans="4:24" ht="15">
      <c r="D1032" s="16"/>
      <c r="H1032" s="16"/>
      <c r="L1032" s="16"/>
      <c r="P1032" s="16"/>
      <c r="T1032" s="16"/>
      <c r="X1032" s="16"/>
    </row>
    <row r="1033" spans="4:24" ht="15">
      <c r="D1033" s="16"/>
      <c r="H1033" s="16"/>
      <c r="L1033" s="16"/>
      <c r="P1033" s="16"/>
      <c r="T1033" s="16"/>
      <c r="X1033" s="16"/>
    </row>
    <row r="1034" spans="4:24" ht="15">
      <c r="D1034" s="16"/>
      <c r="H1034" s="16"/>
      <c r="L1034" s="16"/>
      <c r="P1034" s="16"/>
      <c r="T1034" s="16"/>
      <c r="X1034" s="16"/>
    </row>
    <row r="1035" spans="4:24" ht="15">
      <c r="D1035" s="16"/>
      <c r="H1035" s="16"/>
      <c r="L1035" s="16"/>
      <c r="P1035" s="16"/>
      <c r="T1035" s="16"/>
      <c r="X1035" s="16"/>
    </row>
    <row r="1036" spans="4:24" ht="15">
      <c r="D1036" s="16"/>
      <c r="H1036" s="16"/>
      <c r="L1036" s="16"/>
      <c r="P1036" s="16"/>
      <c r="T1036" s="16"/>
      <c r="X1036" s="16"/>
    </row>
    <row r="1037" spans="4:24" ht="15">
      <c r="D1037" s="16"/>
      <c r="H1037" s="16"/>
      <c r="L1037" s="16"/>
      <c r="P1037" s="16"/>
      <c r="T1037" s="16"/>
      <c r="X1037" s="16"/>
    </row>
    <row r="1038" spans="4:24" ht="15">
      <c r="D1038" s="16"/>
      <c r="H1038" s="16"/>
      <c r="L1038" s="16"/>
      <c r="P1038" s="16"/>
      <c r="T1038" s="16"/>
      <c r="X1038" s="16"/>
    </row>
    <row r="1039" spans="4:24" ht="15">
      <c r="D1039" s="16"/>
      <c r="H1039" s="16"/>
      <c r="L1039" s="16"/>
      <c r="P1039" s="16"/>
      <c r="T1039" s="16"/>
      <c r="X1039" s="16"/>
    </row>
    <row r="1040" spans="4:24" ht="15">
      <c r="D1040" s="16"/>
      <c r="H1040" s="16"/>
      <c r="L1040" s="16"/>
      <c r="P1040" s="16"/>
      <c r="T1040" s="16"/>
      <c r="X1040" s="16"/>
    </row>
    <row r="1041" spans="4:24" ht="15">
      <c r="D1041" s="16"/>
      <c r="H1041" s="16"/>
      <c r="L1041" s="16"/>
      <c r="P1041" s="16"/>
      <c r="T1041" s="16"/>
      <c r="X1041" s="16"/>
    </row>
    <row r="1042" spans="4:24" ht="15">
      <c r="D1042" s="16"/>
      <c r="H1042" s="16"/>
      <c r="L1042" s="16"/>
      <c r="P1042" s="16"/>
      <c r="T1042" s="16"/>
      <c r="X1042" s="16"/>
    </row>
    <row r="1043" spans="4:24" ht="15">
      <c r="D1043" s="16"/>
      <c r="H1043" s="16"/>
      <c r="L1043" s="16"/>
      <c r="P1043" s="16"/>
      <c r="T1043" s="16"/>
      <c r="X1043" s="16"/>
    </row>
    <row r="1044" spans="4:24" ht="15">
      <c r="D1044" s="16"/>
      <c r="H1044" s="16"/>
      <c r="L1044" s="16"/>
      <c r="P1044" s="16"/>
      <c r="T1044" s="16"/>
      <c r="X1044" s="16"/>
    </row>
    <row r="1045" spans="4:24" ht="15">
      <c r="D1045" s="16"/>
      <c r="H1045" s="16"/>
      <c r="L1045" s="16"/>
      <c r="P1045" s="16"/>
      <c r="T1045" s="16"/>
      <c r="X1045" s="16"/>
    </row>
    <row r="1046" spans="4:24" ht="15">
      <c r="D1046" s="16"/>
      <c r="H1046" s="16"/>
      <c r="L1046" s="16"/>
      <c r="P1046" s="16"/>
      <c r="T1046" s="16"/>
      <c r="X1046" s="16"/>
    </row>
    <row r="1047" spans="4:24" ht="15">
      <c r="D1047" s="16"/>
      <c r="H1047" s="16"/>
      <c r="L1047" s="16"/>
      <c r="P1047" s="16"/>
      <c r="T1047" s="16"/>
      <c r="X1047" s="16"/>
    </row>
    <row r="1048" spans="4:24" ht="15">
      <c r="D1048" s="16"/>
      <c r="H1048" s="16"/>
      <c r="L1048" s="16"/>
      <c r="P1048" s="16"/>
      <c r="T1048" s="16"/>
      <c r="X1048" s="16"/>
    </row>
    <row r="1049" spans="4:24" ht="15">
      <c r="D1049" s="16"/>
      <c r="H1049" s="16"/>
      <c r="L1049" s="16"/>
      <c r="P1049" s="16"/>
      <c r="T1049" s="16"/>
      <c r="X1049" s="16"/>
    </row>
    <row r="1050" spans="4:24" ht="15">
      <c r="D1050" s="16"/>
      <c r="H1050" s="16"/>
      <c r="L1050" s="16"/>
      <c r="P1050" s="16"/>
      <c r="T1050" s="16"/>
      <c r="X1050" s="16"/>
    </row>
    <row r="1051" spans="4:24" ht="15">
      <c r="D1051" s="16"/>
      <c r="H1051" s="16"/>
      <c r="L1051" s="16"/>
      <c r="P1051" s="16"/>
      <c r="T1051" s="16"/>
      <c r="X1051" s="16"/>
    </row>
    <row r="1052" spans="4:24" ht="15">
      <c r="D1052" s="16"/>
      <c r="H1052" s="16"/>
      <c r="L1052" s="16"/>
      <c r="P1052" s="16"/>
      <c r="T1052" s="16"/>
      <c r="X1052" s="16"/>
    </row>
    <row r="1053" spans="4:24" ht="15">
      <c r="D1053" s="16"/>
      <c r="H1053" s="16"/>
      <c r="L1053" s="16"/>
      <c r="P1053" s="16"/>
      <c r="T1053" s="16"/>
      <c r="X1053" s="16"/>
    </row>
    <row r="1054" spans="4:24" ht="15">
      <c r="D1054" s="16"/>
      <c r="H1054" s="16"/>
      <c r="L1054" s="16"/>
      <c r="P1054" s="16"/>
      <c r="T1054" s="16"/>
      <c r="X1054" s="16"/>
    </row>
    <row r="1055" spans="4:24" ht="15">
      <c r="D1055" s="16"/>
      <c r="H1055" s="16"/>
      <c r="L1055" s="16"/>
      <c r="P1055" s="16"/>
      <c r="T1055" s="16"/>
      <c r="X1055" s="16"/>
    </row>
    <row r="1056" spans="4:24" ht="15">
      <c r="D1056" s="16"/>
      <c r="H1056" s="16"/>
      <c r="L1056" s="16"/>
      <c r="P1056" s="16"/>
      <c r="T1056" s="16"/>
      <c r="X1056" s="16"/>
    </row>
    <row r="1057" spans="4:24" ht="15">
      <c r="D1057" s="16"/>
      <c r="H1057" s="16"/>
      <c r="L1057" s="16"/>
      <c r="P1057" s="16"/>
      <c r="T1057" s="16"/>
      <c r="X1057" s="16"/>
    </row>
    <row r="1058" spans="4:24" ht="15">
      <c r="D1058" s="16"/>
      <c r="H1058" s="16"/>
      <c r="L1058" s="16"/>
      <c r="P1058" s="16"/>
      <c r="T1058" s="16"/>
      <c r="X1058" s="16"/>
    </row>
    <row r="1059" spans="4:24" ht="15">
      <c r="D1059" s="16"/>
      <c r="H1059" s="16"/>
      <c r="L1059" s="16"/>
      <c r="P1059" s="16"/>
      <c r="T1059" s="16"/>
      <c r="X1059" s="16"/>
    </row>
    <row r="1060" spans="4:24" ht="15">
      <c r="D1060" s="16"/>
      <c r="H1060" s="16"/>
      <c r="L1060" s="16"/>
      <c r="P1060" s="16"/>
      <c r="T1060" s="16"/>
      <c r="X1060" s="16"/>
    </row>
    <row r="1061" spans="4:24" ht="15">
      <c r="D1061" s="16"/>
      <c r="H1061" s="16"/>
      <c r="L1061" s="16"/>
      <c r="P1061" s="16"/>
      <c r="T1061" s="16"/>
      <c r="X1061" s="16"/>
    </row>
    <row r="1062" spans="4:24" ht="15">
      <c r="D1062" s="16"/>
      <c r="H1062" s="16"/>
      <c r="L1062" s="16"/>
      <c r="P1062" s="16"/>
      <c r="T1062" s="16"/>
      <c r="X1062" s="16"/>
    </row>
    <row r="1063" spans="4:24" ht="15">
      <c r="D1063" s="16"/>
      <c r="H1063" s="16"/>
      <c r="L1063" s="16"/>
      <c r="P1063" s="16"/>
      <c r="T1063" s="16"/>
      <c r="X1063" s="16"/>
    </row>
    <row r="1064" spans="4:24" ht="15">
      <c r="D1064" s="16"/>
      <c r="H1064" s="16"/>
      <c r="L1064" s="16"/>
      <c r="P1064" s="16"/>
      <c r="T1064" s="16"/>
      <c r="X1064" s="16"/>
    </row>
    <row r="1065" spans="4:24" ht="15">
      <c r="D1065" s="16"/>
      <c r="H1065" s="16"/>
      <c r="L1065" s="16"/>
      <c r="P1065" s="16"/>
      <c r="T1065" s="16"/>
      <c r="X1065" s="16"/>
    </row>
    <row r="1066" spans="4:24" ht="15">
      <c r="D1066" s="16"/>
      <c r="H1066" s="16"/>
      <c r="L1066" s="16"/>
      <c r="P1066" s="16"/>
      <c r="T1066" s="16"/>
      <c r="X1066" s="16"/>
    </row>
    <row r="1067" spans="4:24" ht="15">
      <c r="D1067" s="16"/>
      <c r="H1067" s="16"/>
      <c r="L1067" s="16"/>
      <c r="P1067" s="16"/>
      <c r="T1067" s="16"/>
      <c r="X1067" s="16"/>
    </row>
    <row r="1068" spans="4:24" ht="15">
      <c r="D1068" s="16"/>
      <c r="H1068" s="16"/>
      <c r="L1068" s="16"/>
      <c r="P1068" s="16"/>
      <c r="T1068" s="16"/>
      <c r="X1068" s="16"/>
    </row>
    <row r="1069" spans="4:24" ht="15">
      <c r="D1069" s="16"/>
      <c r="H1069" s="16"/>
      <c r="L1069" s="16"/>
      <c r="P1069" s="16"/>
      <c r="T1069" s="16"/>
      <c r="X1069" s="16"/>
    </row>
    <row r="1070" spans="4:24" ht="15">
      <c r="D1070" s="16"/>
      <c r="H1070" s="16"/>
      <c r="L1070" s="16"/>
      <c r="P1070" s="16"/>
      <c r="T1070" s="16"/>
      <c r="X1070" s="16"/>
    </row>
    <row r="1071" spans="4:24" ht="15">
      <c r="D1071" s="16"/>
      <c r="H1071" s="16"/>
      <c r="L1071" s="16"/>
      <c r="P1071" s="16"/>
      <c r="T1071" s="16"/>
      <c r="X1071" s="16"/>
    </row>
    <row r="1072" spans="4:24" ht="15">
      <c r="D1072" s="16"/>
      <c r="H1072" s="16"/>
      <c r="L1072" s="16"/>
      <c r="P1072" s="16"/>
      <c r="T1072" s="16"/>
      <c r="X1072" s="16"/>
    </row>
    <row r="1073" spans="4:24" ht="15">
      <c r="D1073" s="16"/>
      <c r="H1073" s="16"/>
      <c r="L1073" s="16"/>
      <c r="P1073" s="16"/>
      <c r="T1073" s="16"/>
      <c r="X1073" s="16"/>
    </row>
    <row r="1074" spans="4:24" ht="15">
      <c r="D1074" s="16"/>
      <c r="H1074" s="16"/>
      <c r="L1074" s="16"/>
      <c r="P1074" s="16"/>
      <c r="T1074" s="16"/>
      <c r="X1074" s="16"/>
    </row>
    <row r="1075" spans="4:24" ht="15">
      <c r="D1075" s="16"/>
      <c r="H1075" s="16"/>
      <c r="L1075" s="16"/>
      <c r="P1075" s="16"/>
      <c r="T1075" s="16"/>
      <c r="X1075" s="16"/>
    </row>
    <row r="1076" spans="4:24" ht="15">
      <c r="D1076" s="16"/>
      <c r="H1076" s="16"/>
      <c r="L1076" s="16"/>
      <c r="P1076" s="16"/>
      <c r="T1076" s="16"/>
      <c r="X1076" s="16"/>
    </row>
    <row r="1077" spans="4:24" ht="15">
      <c r="D1077" s="16"/>
      <c r="H1077" s="16"/>
      <c r="L1077" s="16"/>
      <c r="P1077" s="16"/>
      <c r="T1077" s="16"/>
      <c r="X1077" s="16"/>
    </row>
    <row r="1078" spans="4:24" ht="15">
      <c r="D1078" s="16"/>
      <c r="H1078" s="16"/>
      <c r="L1078" s="16"/>
      <c r="P1078" s="16"/>
      <c r="T1078" s="16"/>
      <c r="X1078" s="16"/>
    </row>
    <row r="1079" spans="4:24" ht="15">
      <c r="D1079" s="16"/>
      <c r="H1079" s="16"/>
      <c r="L1079" s="16"/>
      <c r="P1079" s="16"/>
      <c r="T1079" s="16"/>
      <c r="X1079" s="16"/>
    </row>
    <row r="1080" spans="4:24" ht="15">
      <c r="D1080" s="16"/>
      <c r="H1080" s="16"/>
      <c r="L1080" s="16"/>
      <c r="P1080" s="16"/>
      <c r="T1080" s="16"/>
      <c r="X1080" s="16"/>
    </row>
    <row r="1081" spans="4:24" ht="15">
      <c r="D1081" s="16"/>
      <c r="H1081" s="16"/>
      <c r="L1081" s="16"/>
      <c r="P1081" s="16"/>
      <c r="T1081" s="16"/>
      <c r="X1081" s="16"/>
    </row>
    <row r="1082" spans="4:24" ht="15">
      <c r="D1082" s="16"/>
      <c r="H1082" s="16"/>
      <c r="L1082" s="16"/>
      <c r="P1082" s="16"/>
      <c r="T1082" s="16"/>
      <c r="X1082" s="16"/>
    </row>
    <row r="1083" spans="4:24" ht="15">
      <c r="D1083" s="16"/>
      <c r="H1083" s="16"/>
      <c r="L1083" s="16"/>
      <c r="P1083" s="16"/>
      <c r="T1083" s="16"/>
      <c r="X1083" s="16"/>
    </row>
    <row r="1084" spans="4:24" ht="15">
      <c r="D1084" s="16"/>
      <c r="H1084" s="16"/>
      <c r="L1084" s="16"/>
      <c r="P1084" s="16"/>
      <c r="T1084" s="16"/>
      <c r="X1084" s="16"/>
    </row>
    <row r="1085" spans="4:24" ht="15">
      <c r="D1085" s="16"/>
      <c r="H1085" s="16"/>
      <c r="L1085" s="16"/>
      <c r="P1085" s="16"/>
      <c r="T1085" s="16"/>
      <c r="X1085" s="16"/>
    </row>
    <row r="1086" spans="4:24" ht="15">
      <c r="D1086" s="16"/>
      <c r="H1086" s="16"/>
      <c r="L1086" s="16"/>
      <c r="P1086" s="16"/>
      <c r="T1086" s="16"/>
      <c r="X1086" s="16"/>
    </row>
    <row r="1087" spans="4:24" ht="15">
      <c r="D1087" s="16"/>
      <c r="H1087" s="16"/>
      <c r="L1087" s="16"/>
      <c r="P1087" s="16"/>
      <c r="T1087" s="16"/>
      <c r="X1087" s="16"/>
    </row>
    <row r="1088" spans="4:24" ht="15">
      <c r="D1088" s="16"/>
      <c r="H1088" s="16"/>
      <c r="L1088" s="16"/>
      <c r="P1088" s="16"/>
      <c r="T1088" s="16"/>
      <c r="X1088" s="16"/>
    </row>
    <row r="1089" spans="4:24" ht="15">
      <c r="D1089" s="16"/>
      <c r="H1089" s="16"/>
      <c r="L1089" s="16"/>
      <c r="P1089" s="16"/>
      <c r="T1089" s="16"/>
      <c r="X1089" s="16"/>
    </row>
    <row r="1090" spans="4:24" ht="15">
      <c r="D1090" s="16"/>
      <c r="H1090" s="16"/>
      <c r="L1090" s="16"/>
      <c r="P1090" s="16"/>
      <c r="T1090" s="16"/>
      <c r="X1090" s="16"/>
    </row>
    <row r="1091" spans="4:24" ht="15">
      <c r="D1091" s="16"/>
      <c r="H1091" s="16"/>
      <c r="L1091" s="16"/>
      <c r="P1091" s="16"/>
      <c r="T1091" s="16"/>
      <c r="X1091" s="16"/>
    </row>
    <row r="1092" spans="4:24" ht="15">
      <c r="D1092" s="16"/>
      <c r="H1092" s="16"/>
      <c r="L1092" s="16"/>
      <c r="P1092" s="16"/>
      <c r="T1092" s="16"/>
      <c r="X1092" s="16"/>
    </row>
    <row r="1093" spans="4:24" ht="15">
      <c r="D1093" s="16"/>
      <c r="H1093" s="16"/>
      <c r="L1093" s="16"/>
      <c r="P1093" s="16"/>
      <c r="T1093" s="16"/>
      <c r="X1093" s="16"/>
    </row>
    <row r="1094" spans="4:24" ht="15">
      <c r="D1094" s="16"/>
      <c r="H1094" s="16"/>
      <c r="L1094" s="16"/>
      <c r="P1094" s="16"/>
      <c r="T1094" s="16"/>
      <c r="X1094" s="16"/>
    </row>
    <row r="1095" spans="4:24" ht="15">
      <c r="D1095" s="16"/>
      <c r="H1095" s="16"/>
      <c r="L1095" s="16"/>
      <c r="P1095" s="16"/>
      <c r="T1095" s="16"/>
      <c r="X1095" s="16"/>
    </row>
    <row r="1096" spans="4:24" ht="15">
      <c r="D1096" s="16"/>
      <c r="H1096" s="16"/>
      <c r="L1096" s="16"/>
      <c r="P1096" s="16"/>
      <c r="T1096" s="16"/>
      <c r="X1096" s="16"/>
    </row>
    <row r="1097" spans="4:24" ht="15">
      <c r="D1097" s="16"/>
      <c r="H1097" s="16"/>
      <c r="L1097" s="16"/>
      <c r="P1097" s="16"/>
      <c r="T1097" s="16"/>
      <c r="X1097" s="16"/>
    </row>
    <row r="1098" spans="4:24" ht="15">
      <c r="D1098" s="16"/>
      <c r="H1098" s="16"/>
      <c r="L1098" s="16"/>
      <c r="P1098" s="16"/>
      <c r="T1098" s="16"/>
      <c r="X1098" s="16"/>
    </row>
    <row r="1099" spans="4:24" ht="15">
      <c r="D1099" s="16"/>
      <c r="H1099" s="16"/>
      <c r="L1099" s="16"/>
      <c r="P1099" s="16"/>
      <c r="T1099" s="16"/>
      <c r="X1099" s="16"/>
    </row>
    <row r="1100" spans="4:24" ht="15">
      <c r="D1100" s="16"/>
      <c r="H1100" s="16"/>
      <c r="L1100" s="16"/>
      <c r="P1100" s="16"/>
      <c r="T1100" s="16"/>
      <c r="X1100" s="16"/>
    </row>
    <row r="1101" spans="4:24" ht="15">
      <c r="D1101" s="16"/>
      <c r="H1101" s="16"/>
      <c r="L1101" s="16"/>
      <c r="P1101" s="16"/>
      <c r="T1101" s="16"/>
      <c r="X1101" s="16"/>
    </row>
    <row r="1102" spans="4:24" ht="15">
      <c r="D1102" s="16"/>
      <c r="H1102" s="16"/>
      <c r="L1102" s="16"/>
      <c r="P1102" s="16"/>
      <c r="T1102" s="16"/>
      <c r="X1102" s="16"/>
    </row>
    <row r="1103" spans="4:24" ht="15">
      <c r="D1103" s="16"/>
      <c r="H1103" s="16"/>
      <c r="L1103" s="16"/>
      <c r="P1103" s="16"/>
      <c r="T1103" s="16"/>
      <c r="X110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E3" sqref="E3:F3"/>
    </sheetView>
  </sheetViews>
  <sheetFormatPr defaultColWidth="11.421875" defaultRowHeight="15"/>
  <cols>
    <col min="1" max="1" width="3.140625" style="3" customWidth="1"/>
    <col min="2" max="2" width="19.57421875" style="3" customWidth="1"/>
    <col min="3" max="3" width="30.8515625" style="3" customWidth="1"/>
    <col min="4" max="4" width="6.28125" style="3" customWidth="1"/>
    <col min="5" max="5" width="19.421875" style="3" customWidth="1"/>
    <col min="6" max="6" width="32.140625" style="3" customWidth="1"/>
    <col min="7" max="8" width="11.421875" style="3" customWidth="1"/>
    <col min="9" max="9" width="15.00390625" style="3" bestFit="1" customWidth="1"/>
    <col min="10" max="16384" width="11.421875" style="3" customWidth="1"/>
  </cols>
  <sheetData>
    <row r="1" spans="1:14" ht="15.75">
      <c r="A1" s="22" t="s">
        <v>2024</v>
      </c>
      <c r="B1" s="22"/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4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9.5" thickBot="1">
      <c r="A3" s="4"/>
      <c r="B3" s="23" t="s">
        <v>42</v>
      </c>
      <c r="C3" s="24"/>
      <c r="D3" s="24"/>
      <c r="E3" s="25"/>
      <c r="F3" s="26"/>
      <c r="G3" s="2"/>
      <c r="H3" s="2"/>
      <c r="I3" s="2"/>
      <c r="J3" s="2"/>
      <c r="K3" s="2"/>
      <c r="L3" s="2"/>
      <c r="M3" s="2"/>
      <c r="N3" s="2"/>
    </row>
    <row r="4" spans="1:14" ht="15.75" thickBot="1">
      <c r="A4" s="4"/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7.25" thickBot="1">
      <c r="A5" s="4"/>
      <c r="B5" s="5" t="s">
        <v>43</v>
      </c>
      <c r="C5" s="27" t="e">
        <f>VLOOKUP(E3,Montos_2020!A10:Z1107,2,FALSE)</f>
        <v>#N/A</v>
      </c>
      <c r="D5" s="27"/>
      <c r="E5" s="28" t="e">
        <f>VLOOKUP(E3,Montos_2020!A10:Z1107,3,FALSE)</f>
        <v>#N/A</v>
      </c>
      <c r="F5" s="29"/>
      <c r="G5" s="2"/>
      <c r="H5" s="2"/>
      <c r="I5" s="6"/>
      <c r="J5" s="2"/>
      <c r="K5" s="2"/>
      <c r="L5" s="2"/>
      <c r="M5" s="2"/>
      <c r="N5" s="2"/>
    </row>
    <row r="6" spans="1:14" ht="15">
      <c r="A6" s="4"/>
      <c r="B6" s="4"/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.75" thickBot="1">
      <c r="A7" s="4"/>
      <c r="B7" s="4"/>
      <c r="C7" s="4"/>
      <c r="D7" s="4"/>
      <c r="E7" s="4"/>
      <c r="F7" s="4"/>
      <c r="G7" s="2"/>
      <c r="H7" s="2"/>
      <c r="I7" s="2"/>
      <c r="J7" s="2"/>
      <c r="K7" s="2"/>
      <c r="L7" s="2"/>
      <c r="M7" s="2"/>
      <c r="N7" s="2"/>
    </row>
    <row r="8" spans="1:14" ht="16.5">
      <c r="A8" s="4"/>
      <c r="B8" s="18" t="s">
        <v>2022</v>
      </c>
      <c r="C8" s="19"/>
      <c r="D8" s="4"/>
      <c r="E8" s="18" t="s">
        <v>2023</v>
      </c>
      <c r="F8" s="19"/>
      <c r="G8" s="2"/>
      <c r="H8" s="2"/>
      <c r="I8" s="2"/>
      <c r="J8" s="2"/>
      <c r="K8" s="2"/>
      <c r="L8" s="2"/>
      <c r="M8" s="2"/>
      <c r="N8" s="2"/>
    </row>
    <row r="9" spans="1:14" ht="16.5">
      <c r="A9" s="4"/>
      <c r="B9" s="7" t="s">
        <v>44</v>
      </c>
      <c r="C9" s="8" t="e">
        <f>VLOOKUP(E3,Montos_2020!A10:Z1107,4,FALSE)</f>
        <v>#N/A</v>
      </c>
      <c r="D9" s="4"/>
      <c r="E9" s="7" t="s">
        <v>44</v>
      </c>
      <c r="F9" s="8" t="e">
        <f>VLOOKUP(E3,Montos_2020!A10:Z1107,8,FALSE)</f>
        <v>#N/A</v>
      </c>
      <c r="G9" s="2"/>
      <c r="H9" s="2"/>
      <c r="I9" s="2"/>
      <c r="J9" s="2"/>
      <c r="K9" s="2"/>
      <c r="L9" s="2"/>
      <c r="M9" s="2"/>
      <c r="N9" s="2"/>
    </row>
    <row r="10" spans="1:14" ht="16.5">
      <c r="A10" s="4"/>
      <c r="B10" s="7" t="s">
        <v>45</v>
      </c>
      <c r="C10" s="9" t="e">
        <f>VLOOKUP(E3,Montos_2020!A10:Z1107,5,FALSE)</f>
        <v>#N/A</v>
      </c>
      <c r="D10" s="4"/>
      <c r="E10" s="7" t="s">
        <v>45</v>
      </c>
      <c r="F10" s="9" t="e">
        <f>VLOOKUP(E3,Montos_2020!A10:Z1107,9,FALSE)</f>
        <v>#N/A</v>
      </c>
      <c r="G10" s="2"/>
      <c r="H10" s="2"/>
      <c r="I10" s="2"/>
      <c r="J10" s="2"/>
      <c r="K10" s="2"/>
      <c r="L10" s="2"/>
      <c r="M10" s="2"/>
      <c r="N10" s="2"/>
    </row>
    <row r="11" spans="1:14" ht="16.5">
      <c r="A11" s="4"/>
      <c r="B11" s="7" t="s">
        <v>46</v>
      </c>
      <c r="C11" s="9" t="e">
        <f>VLOOKUP(E3,Montos_2020!A10:Z1107,6,FALSE)</f>
        <v>#N/A</v>
      </c>
      <c r="D11" s="4"/>
      <c r="E11" s="7" t="s">
        <v>46</v>
      </c>
      <c r="F11" s="9" t="e">
        <f>VLOOKUP(E3,Montos_2020!A10:Z1107,10,FALSE)</f>
        <v>#N/A</v>
      </c>
      <c r="G11" s="2"/>
      <c r="H11" s="2"/>
      <c r="I11" s="2"/>
      <c r="J11" s="2"/>
      <c r="K11" s="2"/>
      <c r="L11" s="2"/>
      <c r="M11" s="2"/>
      <c r="N11" s="2"/>
    </row>
    <row r="12" spans="1:14" ht="17.25" thickBot="1">
      <c r="A12" s="4"/>
      <c r="B12" s="10" t="s">
        <v>47</v>
      </c>
      <c r="C12" s="11" t="e">
        <f>VLOOKUP(E3,Montos_2020!A10:Z1107,7,FALSE)</f>
        <v>#N/A</v>
      </c>
      <c r="D12" s="4"/>
      <c r="E12" s="10" t="s">
        <v>47</v>
      </c>
      <c r="F12" s="11" t="e">
        <f>VLOOKUP(E3,Montos_2020!A10:Z1107,11,FALSE)</f>
        <v>#N/A</v>
      </c>
      <c r="G12" s="2"/>
      <c r="H12" s="2"/>
      <c r="I12" s="2"/>
      <c r="J12" s="2"/>
      <c r="K12" s="2"/>
      <c r="L12" s="2"/>
      <c r="M12" s="2"/>
      <c r="N12" s="2"/>
    </row>
    <row r="13" spans="1:14" ht="15.75" thickBot="1">
      <c r="A13" s="4"/>
      <c r="B13" s="4"/>
      <c r="C13" s="4"/>
      <c r="D13" s="4"/>
      <c r="E13" s="4"/>
      <c r="F13" s="4"/>
      <c r="G13" s="2"/>
      <c r="H13" s="2"/>
      <c r="I13" s="2"/>
      <c r="J13" s="2"/>
      <c r="K13" s="2"/>
      <c r="L13" s="2"/>
      <c r="M13" s="2"/>
      <c r="N13" s="2"/>
    </row>
    <row r="14" spans="1:14" ht="16.5">
      <c r="A14" s="4"/>
      <c r="B14" s="18" t="s">
        <v>2025</v>
      </c>
      <c r="C14" s="19"/>
      <c r="D14" s="4"/>
      <c r="E14" s="18"/>
      <c r="F14" s="19"/>
      <c r="G14" s="2"/>
      <c r="H14" s="2"/>
      <c r="I14" s="2"/>
      <c r="J14" s="2"/>
      <c r="K14" s="2"/>
      <c r="L14" s="2"/>
      <c r="M14" s="2"/>
      <c r="N14" s="2"/>
    </row>
    <row r="15" spans="1:14" ht="16.5">
      <c r="A15" s="4"/>
      <c r="B15" s="7" t="s">
        <v>44</v>
      </c>
      <c r="C15" s="8" t="e">
        <f>VLOOKUP(E3,Montos_2020!A10:Z1107,12,FALSE)</f>
        <v>#N/A</v>
      </c>
      <c r="D15" s="4"/>
      <c r="E15" s="7" t="s">
        <v>44</v>
      </c>
      <c r="F15" s="8" t="e">
        <f>VLOOKUP(E3,Montos_2020!A10:AA1107,16,FALSE)</f>
        <v>#N/A</v>
      </c>
      <c r="G15" s="2"/>
      <c r="H15" s="2"/>
      <c r="I15" s="2"/>
      <c r="J15" s="2"/>
      <c r="K15" s="2"/>
      <c r="L15" s="2"/>
      <c r="M15" s="2"/>
      <c r="N15" s="2"/>
    </row>
    <row r="16" spans="1:14" ht="16.5">
      <c r="A16" s="4"/>
      <c r="B16" s="7" t="s">
        <v>45</v>
      </c>
      <c r="C16" s="9" t="e">
        <f>VLOOKUP(E3,Montos_2020!A10:Z1107,13,FALSE)</f>
        <v>#N/A</v>
      </c>
      <c r="D16" s="4"/>
      <c r="E16" s="7" t="s">
        <v>45</v>
      </c>
      <c r="F16" s="9" t="e">
        <f>VLOOKUP(E3,Montos_2020!A10:Z1107,17,FALSE)</f>
        <v>#N/A</v>
      </c>
      <c r="G16" s="2"/>
      <c r="H16" s="2"/>
      <c r="I16" s="2"/>
      <c r="J16" s="2"/>
      <c r="K16" s="2"/>
      <c r="L16" s="2"/>
      <c r="M16" s="2"/>
      <c r="N16" s="2"/>
    </row>
    <row r="17" spans="1:14" ht="16.5">
      <c r="A17" s="4"/>
      <c r="B17" s="7" t="s">
        <v>46</v>
      </c>
      <c r="C17" s="9" t="e">
        <f>VLOOKUP(E3,Montos_2020!A10:Z1107,14,FALSE)</f>
        <v>#N/A</v>
      </c>
      <c r="D17" s="4"/>
      <c r="E17" s="7" t="s">
        <v>46</v>
      </c>
      <c r="F17" s="9" t="e">
        <f>VLOOKUP(E3,Montos_2020!A10:Z1107,18,FALSE)</f>
        <v>#N/A</v>
      </c>
      <c r="G17" s="2"/>
      <c r="H17" s="2"/>
      <c r="I17" s="2"/>
      <c r="J17" s="2"/>
      <c r="K17" s="2"/>
      <c r="L17" s="2"/>
      <c r="M17" s="2"/>
      <c r="N17" s="2"/>
    </row>
    <row r="18" spans="1:14" ht="17.25" thickBot="1">
      <c r="A18" s="4"/>
      <c r="B18" s="10" t="s">
        <v>47</v>
      </c>
      <c r="C18" s="11" t="e">
        <f>VLOOKUP(E3,Montos_2020!A10:Z1107,15,FALSE)</f>
        <v>#N/A</v>
      </c>
      <c r="D18" s="4"/>
      <c r="E18" s="10" t="s">
        <v>47</v>
      </c>
      <c r="F18" s="11" t="e">
        <f>VLOOKUP(E3,Montos_2020!A10:AA1107,19,FALSE)</f>
        <v>#N/A</v>
      </c>
      <c r="G18" s="2"/>
      <c r="H18" s="2"/>
      <c r="I18" s="2"/>
      <c r="J18" s="2"/>
      <c r="K18" s="2"/>
      <c r="L18" s="2"/>
      <c r="M18" s="2"/>
      <c r="N18" s="2"/>
    </row>
    <row r="19" spans="1:6" ht="15.75" thickBot="1">
      <c r="A19" s="4"/>
      <c r="B19" s="4"/>
      <c r="C19" s="4"/>
      <c r="D19" s="4"/>
      <c r="E19" s="4"/>
      <c r="F19" s="4"/>
    </row>
    <row r="20" spans="1:6" ht="19.5" thickBot="1">
      <c r="A20" s="4"/>
      <c r="B20" s="20" t="s">
        <v>2026</v>
      </c>
      <c r="C20" s="21"/>
      <c r="D20" s="21"/>
      <c r="E20" s="21"/>
      <c r="F20" s="12" t="e">
        <f>C9+F9+C15+F15</f>
        <v>#N/A</v>
      </c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</sheetData>
  <sheetProtection password="C71F" sheet="1"/>
  <mergeCells count="10">
    <mergeCell ref="B14:C14"/>
    <mergeCell ref="E14:F14"/>
    <mergeCell ref="B20:E20"/>
    <mergeCell ref="B8:C8"/>
    <mergeCell ref="E8:F8"/>
    <mergeCell ref="A1:F1"/>
    <mergeCell ref="B3:D3"/>
    <mergeCell ref="E3:F3"/>
    <mergeCell ref="C5:D5"/>
    <mergeCell ref="E5:F5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Díaz</dc:creator>
  <cp:keywords/>
  <dc:description/>
  <cp:lastModifiedBy>Walter Díaz</cp:lastModifiedBy>
  <dcterms:created xsi:type="dcterms:W3CDTF">2017-08-14T17:29:15Z</dcterms:created>
  <dcterms:modified xsi:type="dcterms:W3CDTF">2023-02-02T20:15:16Z</dcterms:modified>
  <cp:category/>
  <cp:version/>
  <cp:contentType/>
  <cp:contentStatus/>
</cp:coreProperties>
</file>