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1"/>
  </bookViews>
  <sheets>
    <sheet name="Montos_año 2023" sheetId="1" r:id="rId1"/>
    <sheet name="Buscador" sheetId="2" r:id="rId2"/>
  </sheets>
  <definedNames>
    <definedName name="Montos_otorgados_WEB">'Montos_año 2023'!$A$9:$G$153</definedName>
  </definedNames>
  <calcPr fullCalcOnLoad="1"/>
</workbook>
</file>

<file path=xl/comments2.xml><?xml version="1.0" encoding="utf-8"?>
<comments xmlns="http://schemas.openxmlformats.org/spreadsheetml/2006/main">
  <authors>
    <author>Xoana Tresols</author>
  </authors>
  <commentList>
    <comment ref="E3" authorId="0">
      <text>
        <r>
          <rPr>
            <sz val="10"/>
            <rFont val="Tahoma"/>
            <family val="2"/>
          </rPr>
          <t>Ingrese su código de proyecto y luego presione enter.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<sst xmlns="http://schemas.openxmlformats.org/spreadsheetml/2006/main" count="2096" uniqueCount="1018">
  <si>
    <t>Código del Proyecto</t>
  </si>
  <si>
    <t>Nombres</t>
  </si>
  <si>
    <t>Diego</t>
  </si>
  <si>
    <t>GALLEGO</t>
  </si>
  <si>
    <t>GUELMAN</t>
  </si>
  <si>
    <t>LÓPEZ</t>
  </si>
  <si>
    <t>Andrea</t>
  </si>
  <si>
    <t>GONZÁLEZ</t>
  </si>
  <si>
    <t>RODRIGUEZ</t>
  </si>
  <si>
    <t>María Carla</t>
  </si>
  <si>
    <t>Marcela</t>
  </si>
  <si>
    <t>María Inés</t>
  </si>
  <si>
    <t>Julian</t>
  </si>
  <si>
    <t>María Gabriela</t>
  </si>
  <si>
    <t>Gabriela</t>
  </si>
  <si>
    <t>Pablo</t>
  </si>
  <si>
    <t>Silvia</t>
  </si>
  <si>
    <t>ROSSI</t>
  </si>
  <si>
    <t>María José</t>
  </si>
  <si>
    <t>Ana María</t>
  </si>
  <si>
    <t>María Victoria</t>
  </si>
  <si>
    <t>VAZQUEZ</t>
  </si>
  <si>
    <t>LOPEZ</t>
  </si>
  <si>
    <t>Laura Beatriz</t>
  </si>
  <si>
    <t>VEGA</t>
  </si>
  <si>
    <t>BLANCO</t>
  </si>
  <si>
    <t>Viviana Andrea</t>
  </si>
  <si>
    <t>Ana</t>
  </si>
  <si>
    <t>WRIGHT</t>
  </si>
  <si>
    <t>Sergio</t>
  </si>
  <si>
    <t>IBARRA</t>
  </si>
  <si>
    <t>Liliana</t>
  </si>
  <si>
    <t>ROMANO</t>
  </si>
  <si>
    <t>Patricia</t>
  </si>
  <si>
    <t>Graciela Noemí</t>
  </si>
  <si>
    <t>Jorge</t>
  </si>
  <si>
    <t>María Laura</t>
  </si>
  <si>
    <t>DURAN</t>
  </si>
  <si>
    <t>FERRARI</t>
  </si>
  <si>
    <t>Natalia</t>
  </si>
  <si>
    <t xml:space="preserve">Ingrese código del Proyecto </t>
  </si>
  <si>
    <t>Director:</t>
  </si>
  <si>
    <t>Monto:</t>
  </si>
  <si>
    <t>Expediente:</t>
  </si>
  <si>
    <t xml:space="preserve">Resolución (CS): </t>
  </si>
  <si>
    <t>Fecha de Acreditación:</t>
  </si>
  <si>
    <t>Apellido</t>
  </si>
  <si>
    <t>María Florencia</t>
  </si>
  <si>
    <t>ALVAREZ</t>
  </si>
  <si>
    <t>Mariana Beatriz</t>
  </si>
  <si>
    <t>Julieta</t>
  </si>
  <si>
    <t>Juan Pablo</t>
  </si>
  <si>
    <t>Fernando</t>
  </si>
  <si>
    <t>Marcela Beatriz</t>
  </si>
  <si>
    <t>María Isabel</t>
  </si>
  <si>
    <t>Rodolfo</t>
  </si>
  <si>
    <t>Laura</t>
  </si>
  <si>
    <t>Marcelo</t>
  </si>
  <si>
    <t>Claudia Beatriz</t>
  </si>
  <si>
    <t>Alejandro</t>
  </si>
  <si>
    <t>María</t>
  </si>
  <si>
    <t>Gerardo</t>
  </si>
  <si>
    <t>Cecilia</t>
  </si>
  <si>
    <t>Ariel</t>
  </si>
  <si>
    <t>Héctor Eduardo</t>
  </si>
  <si>
    <t>María Alejandra</t>
  </si>
  <si>
    <t>Julio Eduardo</t>
  </si>
  <si>
    <t>Javier</t>
  </si>
  <si>
    <t>Silvia Graciela</t>
  </si>
  <si>
    <t>Diana</t>
  </si>
  <si>
    <t>Miguel Ángel</t>
  </si>
  <si>
    <t>GARCÍA</t>
  </si>
  <si>
    <t>Santiago</t>
  </si>
  <si>
    <t>GOMEZ</t>
  </si>
  <si>
    <t>Lorena</t>
  </si>
  <si>
    <t>María Susana</t>
  </si>
  <si>
    <t>GUTIERREZ</t>
  </si>
  <si>
    <t>HERRERA</t>
  </si>
  <si>
    <t>HÖCHT</t>
  </si>
  <si>
    <t>Christian</t>
  </si>
  <si>
    <t>Daniel Eduardo</t>
  </si>
  <si>
    <t>María Fernanda</t>
  </si>
  <si>
    <t>Martín</t>
  </si>
  <si>
    <t>Silvia Adriana</t>
  </si>
  <si>
    <t>Juan José</t>
  </si>
  <si>
    <t>MUÑOZ</t>
  </si>
  <si>
    <t>Alejandro Daniel</t>
  </si>
  <si>
    <t>NOVARO</t>
  </si>
  <si>
    <t>Marcela Alejandra</t>
  </si>
  <si>
    <t>PINEAU</t>
  </si>
  <si>
    <t>Daniel Gustavo</t>
  </si>
  <si>
    <t>POZZI</t>
  </si>
  <si>
    <t>RODRÍGUEZ</t>
  </si>
  <si>
    <t>RUIZ</t>
  </si>
  <si>
    <t>SANTOS</t>
  </si>
  <si>
    <t>Daniel Alejandro</t>
  </si>
  <si>
    <t>VARELA</t>
  </si>
  <si>
    <t>Marcelo Sergio</t>
  </si>
  <si>
    <t>VÁZQUEZ</t>
  </si>
  <si>
    <t>VITALE</t>
  </si>
  <si>
    <t>ZUBILLAGA</t>
  </si>
  <si>
    <t>TOGNETTI</t>
  </si>
  <si>
    <t>Pedro Maximiliano</t>
  </si>
  <si>
    <t>PÉREZ</t>
  </si>
  <si>
    <t>QUINTANA</t>
  </si>
  <si>
    <t>Isabel Alicia</t>
  </si>
  <si>
    <t>20020190100056BA</t>
  </si>
  <si>
    <t>ABAL MEDINA</t>
  </si>
  <si>
    <t>Juan Manuel</t>
  </si>
  <si>
    <t>20020190100038BA</t>
  </si>
  <si>
    <t>ABELENDA</t>
  </si>
  <si>
    <t>Virginia</t>
  </si>
  <si>
    <t>20020190100253BA</t>
  </si>
  <si>
    <t>ABOY</t>
  </si>
  <si>
    <t>Rosa Milagros</t>
  </si>
  <si>
    <t>20020190100203BA</t>
  </si>
  <si>
    <t>ADAMO</t>
  </si>
  <si>
    <t>20020190100113BA</t>
  </si>
  <si>
    <t>Hugo Pedro</t>
  </si>
  <si>
    <t>20720190100008BA</t>
  </si>
  <si>
    <t>ADLER</t>
  </si>
  <si>
    <t>Lidia Isabel</t>
  </si>
  <si>
    <t>20020190100310BA</t>
  </si>
  <si>
    <t>AGUSTO</t>
  </si>
  <si>
    <t>Mariano Roberto</t>
  </si>
  <si>
    <t>20020190100150BA</t>
  </si>
  <si>
    <t>AISEMBERG</t>
  </si>
  <si>
    <t>Alicia Beatriz</t>
  </si>
  <si>
    <t>20020190100299BA</t>
  </si>
  <si>
    <t>ALDABE BILMES</t>
  </si>
  <si>
    <t>Sara Alfonsiba Dora</t>
  </si>
  <si>
    <t>20020190100377BA</t>
  </si>
  <si>
    <t>ALEGRE</t>
  </si>
  <si>
    <t>20020190100163BA</t>
  </si>
  <si>
    <t>20020190100039BA</t>
  </si>
  <si>
    <t>AMSTER</t>
  </si>
  <si>
    <t>Pablo Gustavo</t>
  </si>
  <si>
    <t>20020190100221BA</t>
  </si>
  <si>
    <t>ARONSON</t>
  </si>
  <si>
    <t>Paulina Perla C.</t>
  </si>
  <si>
    <t>20020190100190BA</t>
  </si>
  <si>
    <t>ARZENO</t>
  </si>
  <si>
    <t>20020190100210BA</t>
  </si>
  <si>
    <t>AUSTIN</t>
  </si>
  <si>
    <t>Amy Theresa</t>
  </si>
  <si>
    <t>20020190100165BA</t>
  </si>
  <si>
    <t>AVELEYRA</t>
  </si>
  <si>
    <t>Ema Elena</t>
  </si>
  <si>
    <t>20020190100380BA</t>
  </si>
  <si>
    <t>AZZOLLINI</t>
  </si>
  <si>
    <t>Susana Celeste</t>
  </si>
  <si>
    <t>20020190100180BA</t>
  </si>
  <si>
    <t>BALERIO</t>
  </si>
  <si>
    <t>20020190100043BA</t>
  </si>
  <si>
    <t>BALESTRASSE</t>
  </si>
  <si>
    <t>Karina  Beatriz</t>
  </si>
  <si>
    <t>20020190100067BA</t>
  </si>
  <si>
    <t>BAREIRO</t>
  </si>
  <si>
    <t>20020190100029BA</t>
  </si>
  <si>
    <t>BARREYRO</t>
  </si>
  <si>
    <t>20020190100176BA</t>
  </si>
  <si>
    <t>BARTOLI</t>
  </si>
  <si>
    <t>Carmen María Adriana</t>
  </si>
  <si>
    <t>20020190100208BA</t>
  </si>
  <si>
    <t>BATISTA</t>
  </si>
  <si>
    <t>William Bennett</t>
  </si>
  <si>
    <t>20020190100344BA</t>
  </si>
  <si>
    <t>BECCARIA</t>
  </si>
  <si>
    <t>Luis Alberto</t>
  </si>
  <si>
    <t>20020190100385BA</t>
  </si>
  <si>
    <t>BELOFF</t>
  </si>
  <si>
    <t>Mary Ana</t>
  </si>
  <si>
    <t>20020190100320BA</t>
  </si>
  <si>
    <t>BENTANCOR</t>
  </si>
  <si>
    <t>Adriana</t>
  </si>
  <si>
    <t>20020190100149BA</t>
  </si>
  <si>
    <t>BERCHOLC</t>
  </si>
  <si>
    <t>20020190100033BA</t>
  </si>
  <si>
    <t>BERG</t>
  </si>
  <si>
    <t>Gabriela Alicia</t>
  </si>
  <si>
    <t>BERNABEU</t>
  </si>
  <si>
    <t>20020190100057BA</t>
  </si>
  <si>
    <t>Ramon Oscar</t>
  </si>
  <si>
    <t>20020190100249BA</t>
  </si>
  <si>
    <t>BERRA</t>
  </si>
  <si>
    <t>20020190100076BA</t>
  </si>
  <si>
    <t>BERTORELLO</t>
  </si>
  <si>
    <t>Mario Adrián</t>
  </si>
  <si>
    <t>20620190100007BA</t>
  </si>
  <si>
    <t>BESALÚ PARKINSON</t>
  </si>
  <si>
    <t>Aurora Victoria Sofía</t>
  </si>
  <si>
    <t>20020190100244BA</t>
  </si>
  <si>
    <t>BILENCA</t>
  </si>
  <si>
    <t>David Norberto</t>
  </si>
  <si>
    <t>20020190100062BA</t>
  </si>
  <si>
    <t>María De Las Mercedes</t>
  </si>
  <si>
    <t>20020190100323BA</t>
  </si>
  <si>
    <t>BOEYKENS</t>
  </si>
  <si>
    <t>Susana Patricia</t>
  </si>
  <si>
    <t>20020190100177BA</t>
  </si>
  <si>
    <t>BOMBINI</t>
  </si>
  <si>
    <t>Gustavo Horacio</t>
  </si>
  <si>
    <t>20020190100352BA</t>
  </si>
  <si>
    <t>BONATTI</t>
  </si>
  <si>
    <t>20020190100242BA</t>
  </si>
  <si>
    <t>BONESI</t>
  </si>
  <si>
    <t>Sergio Mauricio</t>
  </si>
  <si>
    <t>20020190100189BA</t>
  </si>
  <si>
    <t>BONOFIGLIO</t>
  </si>
  <si>
    <t>20020190100107BA</t>
  </si>
  <si>
    <t>BOSCHAN</t>
  </si>
  <si>
    <t>20020190100317BA</t>
  </si>
  <si>
    <t>BOVERI</t>
  </si>
  <si>
    <t>20020190100370BA</t>
  </si>
  <si>
    <t>BRATANICH</t>
  </si>
  <si>
    <t>Ana Cristina</t>
  </si>
  <si>
    <t>20020190100044BA</t>
  </si>
  <si>
    <t>BRAUER</t>
  </si>
  <si>
    <t>Oscar Daniel</t>
  </si>
  <si>
    <t>20020190100075BA</t>
  </si>
  <si>
    <t>BRITES</t>
  </si>
  <si>
    <t>Fernando Daniel</t>
  </si>
  <si>
    <t>20020190100205BA</t>
  </si>
  <si>
    <t>BUIS</t>
  </si>
  <si>
    <t>Emiliano Jerónimo</t>
  </si>
  <si>
    <t>20020190100077BA</t>
  </si>
  <si>
    <t>BURIN</t>
  </si>
  <si>
    <t>Débora Ines</t>
  </si>
  <si>
    <t>20020190100070BA</t>
  </si>
  <si>
    <t>CABANCHIK</t>
  </si>
  <si>
    <t>Samuel Manuel</t>
  </si>
  <si>
    <t>20020190100278BA</t>
  </si>
  <si>
    <t>CALVO</t>
  </si>
  <si>
    <t>Florencia Nora</t>
  </si>
  <si>
    <t>Federico</t>
  </si>
  <si>
    <t>20020190100123BA</t>
  </si>
  <si>
    <t>CAMPAGNO</t>
  </si>
  <si>
    <t>Marcelo Pedro</t>
  </si>
  <si>
    <t>20020190100314BA</t>
  </si>
  <si>
    <t>CANELLADA</t>
  </si>
  <si>
    <t>Andrea Mercedes</t>
  </si>
  <si>
    <t>20020190100252BA</t>
  </si>
  <si>
    <t>CANTET</t>
  </si>
  <si>
    <t>Rodolfo Juan Carlos</t>
  </si>
  <si>
    <t>20020190100133BA</t>
  </si>
  <si>
    <t>CAPITANIO</t>
  </si>
  <si>
    <t>Fabiana Lia</t>
  </si>
  <si>
    <t>María Clara</t>
  </si>
  <si>
    <t>Cecilia Irene</t>
  </si>
  <si>
    <t>20020190100049BA</t>
  </si>
  <si>
    <t>CASTELLO DUBRA</t>
  </si>
  <si>
    <t>Julio Antonio</t>
  </si>
  <si>
    <t>20020190100059BA</t>
  </si>
  <si>
    <t>CASTELO</t>
  </si>
  <si>
    <t>Marcela Karina</t>
  </si>
  <si>
    <t>20020190100045BA</t>
  </si>
  <si>
    <t>CASTRO SOLANO</t>
  </si>
  <si>
    <t>Alejandro Alberto</t>
  </si>
  <si>
    <t>20020190100333BA</t>
  </si>
  <si>
    <t>CATANZARO</t>
  </si>
  <si>
    <t>Gisela Mara</t>
  </si>
  <si>
    <t>20020190100105BA</t>
  </si>
  <si>
    <t>CEBALLOS</t>
  </si>
  <si>
    <t>20020190100227BA</t>
  </si>
  <si>
    <t>Florencia</t>
  </si>
  <si>
    <t>20020190100282BA</t>
  </si>
  <si>
    <t>CIEZA</t>
  </si>
  <si>
    <t>20020190100262BA</t>
  </si>
  <si>
    <t>CIORDIA</t>
  </si>
  <si>
    <t>Martín José Raúl</t>
  </si>
  <si>
    <t>20020190100238BA</t>
  </si>
  <si>
    <t>20020190100140BA</t>
  </si>
  <si>
    <t>CITTADINO</t>
  </si>
  <si>
    <t>Emilio Alejandro</t>
  </si>
  <si>
    <t>20620190100004BA</t>
  </si>
  <si>
    <t>CLEMENTE</t>
  </si>
  <si>
    <t>Adriana Rosa</t>
  </si>
  <si>
    <t>20020190100313BA</t>
  </si>
  <si>
    <t>CLÉRICO</t>
  </si>
  <si>
    <t>20020190100256BA</t>
  </si>
  <si>
    <t>COCCA</t>
  </si>
  <si>
    <t>Claudia Marcela</t>
  </si>
  <si>
    <t>20020190100013BA</t>
  </si>
  <si>
    <t>CORDO</t>
  </si>
  <si>
    <t>Sandra Myriam Cordo</t>
  </si>
  <si>
    <t>20020190100085BA</t>
  </si>
  <si>
    <t>CRENZEL</t>
  </si>
  <si>
    <t>Emilio Ariel</t>
  </si>
  <si>
    <t>20020190100047BA</t>
  </si>
  <si>
    <t>CRESPO</t>
  </si>
  <si>
    <t>20020190100017BA</t>
  </si>
  <si>
    <t>CROCE</t>
  </si>
  <si>
    <t>20020190100058BA</t>
  </si>
  <si>
    <t>CUESTA</t>
  </si>
  <si>
    <t>Eduardo Martín</t>
  </si>
  <si>
    <t>Pablo Martín</t>
  </si>
  <si>
    <t>20020190100247BA</t>
  </si>
  <si>
    <t>DASSO</t>
  </si>
  <si>
    <t>DE CRISTÓFORIS</t>
  </si>
  <si>
    <t>Pablo Esteban</t>
  </si>
  <si>
    <t>20020190100223BA</t>
  </si>
  <si>
    <t>Nadia Andrea</t>
  </si>
  <si>
    <t>20020190100235BA</t>
  </si>
  <si>
    <t>DE JONG</t>
  </si>
  <si>
    <t>Ingrid Lilia</t>
  </si>
  <si>
    <t>20020190100285BA</t>
  </si>
  <si>
    <t>DE LA FUENTE</t>
  </si>
  <si>
    <t>Elba Beatriz</t>
  </si>
  <si>
    <t>20020190100164BA</t>
  </si>
  <si>
    <t>DE LAURENTIIS</t>
  </si>
  <si>
    <t>20020190100079BA</t>
  </si>
  <si>
    <t>DE MARINIS</t>
  </si>
  <si>
    <t>Ernesto Pablo</t>
  </si>
  <si>
    <t>20020190100027BA</t>
  </si>
  <si>
    <t>DE SÁRRAGA</t>
  </si>
  <si>
    <t>Ricardo Mario</t>
  </si>
  <si>
    <t>20020190100092BA</t>
  </si>
  <si>
    <t>DE SIMONE</t>
  </si>
  <si>
    <t>Emilio Adrián</t>
  </si>
  <si>
    <t>20020190100379BA</t>
  </si>
  <si>
    <t>DELGADO</t>
  </si>
  <si>
    <t>Osvaldo Leonardo</t>
  </si>
  <si>
    <t>20020190100102BA</t>
  </si>
  <si>
    <t>DEPINO</t>
  </si>
  <si>
    <t>Amaicha Mara</t>
  </si>
  <si>
    <t>20020190100083BA</t>
  </si>
  <si>
    <t>DESIMONE</t>
  </si>
  <si>
    <t>Martín Federico</t>
  </si>
  <si>
    <t>20020190100193BA</t>
  </si>
  <si>
    <t>DEVALLE</t>
  </si>
  <si>
    <t>Verónica Estela</t>
  </si>
  <si>
    <t>DI SALVO</t>
  </si>
  <si>
    <t>20020190100255BA</t>
  </si>
  <si>
    <t>20620190100008BA</t>
  </si>
  <si>
    <t>DOBRUSKIN</t>
  </si>
  <si>
    <t>Mauro David</t>
  </si>
  <si>
    <t>20020190100175BA</t>
  </si>
  <si>
    <t>DONATO</t>
  </si>
  <si>
    <t>20020190100273BA</t>
  </si>
  <si>
    <t>Ricardo Guillermo</t>
  </si>
  <si>
    <t>20720190100005BA</t>
  </si>
  <si>
    <t>EIJAN</t>
  </si>
  <si>
    <t>20020190100362BA</t>
  </si>
  <si>
    <t>ERAUSQUIN</t>
  </si>
  <si>
    <t>Cristina</t>
  </si>
  <si>
    <t>20720190100004BA</t>
  </si>
  <si>
    <t>20020190100169BA</t>
  </si>
  <si>
    <t>ESTÉBANEZ</t>
  </si>
  <si>
    <t>María Elina</t>
  </si>
  <si>
    <t>20020190100274BA</t>
  </si>
  <si>
    <t>FANO</t>
  </si>
  <si>
    <t>Walter Gustavo</t>
  </si>
  <si>
    <t>20020190100055BA</t>
  </si>
  <si>
    <t>FARAONE</t>
  </si>
  <si>
    <t>20020190100137BA</t>
  </si>
  <si>
    <t>FAVALE</t>
  </si>
  <si>
    <t>Nicolás Octavio</t>
  </si>
  <si>
    <t>20020190100324BA</t>
  </si>
  <si>
    <t>FEIERSTEIN</t>
  </si>
  <si>
    <t>20020190100093BA</t>
  </si>
  <si>
    <t>FELIU</t>
  </si>
  <si>
    <t>20020190100325BA</t>
  </si>
  <si>
    <t>FELLET</t>
  </si>
  <si>
    <t>20020190100130BA</t>
  </si>
  <si>
    <t>FERNANDEZ CASO</t>
  </si>
  <si>
    <t>20020190100372BA</t>
  </si>
  <si>
    <t>FERNANDEZ SLEZAK</t>
  </si>
  <si>
    <t>20020190100009BA</t>
  </si>
  <si>
    <t>FERNÁNDEZ SOLARI</t>
  </si>
  <si>
    <t>José Javier</t>
  </si>
  <si>
    <t>20020190100060BA</t>
  </si>
  <si>
    <t>FERNÁNDEZ TOME</t>
  </si>
  <si>
    <t>María Del Carmen</t>
  </si>
  <si>
    <t>20020190100367BA</t>
  </si>
  <si>
    <t>Pablo Augusto</t>
  </si>
  <si>
    <t>20020190100264BA</t>
  </si>
  <si>
    <t>FERRÁS</t>
  </si>
  <si>
    <t>Graciela Liliana</t>
  </si>
  <si>
    <t>20020190100126BA</t>
  </si>
  <si>
    <t>FEUERSTEIN</t>
  </si>
  <si>
    <t>Esteban</t>
  </si>
  <si>
    <t>20020190100096BA</t>
  </si>
  <si>
    <t>FIGARI</t>
  </si>
  <si>
    <t>Claudia Alicia Susana</t>
  </si>
  <si>
    <t>20020190100021BA</t>
  </si>
  <si>
    <t>FIGUEIRA</t>
  </si>
  <si>
    <t>20020190100234BA</t>
  </si>
  <si>
    <t>FOLGUERA TELICHEVSKY</t>
  </si>
  <si>
    <t>Andrés</t>
  </si>
  <si>
    <t>20020190100213BA</t>
  </si>
  <si>
    <t>FORTE</t>
  </si>
  <si>
    <t>20020190100267BA</t>
  </si>
  <si>
    <t>20020190100157BA</t>
  </si>
  <si>
    <t>FRAGA</t>
  </si>
  <si>
    <t>Cesar Guillermo</t>
  </si>
  <si>
    <t>Paula Gabriela</t>
  </si>
  <si>
    <t>20020190100265BA</t>
  </si>
  <si>
    <t>FRANCOIS</t>
  </si>
  <si>
    <t>Nora Judit</t>
  </si>
  <si>
    <t>20020190100199BA</t>
  </si>
  <si>
    <t>FRANK</t>
  </si>
  <si>
    <t>Fernanda María</t>
  </si>
  <si>
    <t>20020190100330BA</t>
  </si>
  <si>
    <t>GALARZA</t>
  </si>
  <si>
    <t>Cecilia Gabriela</t>
  </si>
  <si>
    <t>20020190100183BA</t>
  </si>
  <si>
    <t>GALATI</t>
  </si>
  <si>
    <t>Beatriz Gloria</t>
  </si>
  <si>
    <t>20020190100233BA</t>
  </si>
  <si>
    <t>GALEOTTI</t>
  </si>
  <si>
    <t>20020190100006BA</t>
  </si>
  <si>
    <t>Julian Alejandro</t>
  </si>
  <si>
    <t>20020190100226BA</t>
  </si>
  <si>
    <t>GALLO</t>
  </si>
  <si>
    <t>Carola</t>
  </si>
  <si>
    <t>20020190100160BA</t>
  </si>
  <si>
    <t>GANGUI</t>
  </si>
  <si>
    <t>20020190100172BA</t>
  </si>
  <si>
    <t>Ana Rosa</t>
  </si>
  <si>
    <t>20020190100114BA</t>
  </si>
  <si>
    <t>GARCIA FRONTI</t>
  </si>
  <si>
    <t>Ines Mercedes</t>
  </si>
  <si>
    <t>20020190100023BA</t>
  </si>
  <si>
    <t>GARCÍA FRONTI</t>
  </si>
  <si>
    <t>Javier Ignacio</t>
  </si>
  <si>
    <t>20020190100353BA</t>
  </si>
  <si>
    <t>GARCÍA LIÑEIRO</t>
  </si>
  <si>
    <t>José Alberto</t>
  </si>
  <si>
    <t>20020190100001BA</t>
  </si>
  <si>
    <t>GARCIA MAC GAW</t>
  </si>
  <si>
    <t>Carlos Guillermo</t>
  </si>
  <si>
    <t>20020190100258BA</t>
  </si>
  <si>
    <t>GARRETA LECLERCQ</t>
  </si>
  <si>
    <t>Mariano Raúl</t>
  </si>
  <si>
    <t>20020190100128BA</t>
  </si>
  <si>
    <t>GASSMANN</t>
  </si>
  <si>
    <t>20020190100104BA</t>
  </si>
  <si>
    <t>GASTRON</t>
  </si>
  <si>
    <t>Andrea Laura</t>
  </si>
  <si>
    <t>20020190100138BA</t>
  </si>
  <si>
    <t>GENTILE</t>
  </si>
  <si>
    <t>Nélida Alcira</t>
  </si>
  <si>
    <t>20020190100139BA</t>
  </si>
  <si>
    <t>GERLERO</t>
  </si>
  <si>
    <t>Mario Silvio</t>
  </si>
  <si>
    <t>20020190100382BA</t>
  </si>
  <si>
    <t>GHIGLIONE</t>
  </si>
  <si>
    <t>Matias</t>
  </si>
  <si>
    <t>20020190100332BA</t>
  </si>
  <si>
    <t>GILIBERTO</t>
  </si>
  <si>
    <t>20020190100349BA</t>
  </si>
  <si>
    <t>GILLI</t>
  </si>
  <si>
    <t>20020190100008BA</t>
  </si>
  <si>
    <t>GIMENEZ</t>
  </si>
  <si>
    <t>Juliana</t>
  </si>
  <si>
    <t>20020190100215BA</t>
  </si>
  <si>
    <t>GIROLA</t>
  </si>
  <si>
    <t>20020190100030BA</t>
  </si>
  <si>
    <t>GIRONACCI</t>
  </si>
  <si>
    <t>Mariela Mercedes</t>
  </si>
  <si>
    <t>20020190100186BA</t>
  </si>
  <si>
    <t>GOLDSTEIN RAIJ</t>
  </si>
  <si>
    <t>20020190100152BA</t>
  </si>
  <si>
    <t>Teresita María Celina</t>
  </si>
  <si>
    <t>GONZALEZ</t>
  </si>
  <si>
    <t>20020190100090BA</t>
  </si>
  <si>
    <t>20020190100032BA</t>
  </si>
  <si>
    <t>Martín Germán</t>
  </si>
  <si>
    <t>20020190100146BA</t>
  </si>
  <si>
    <t>GONZÁLEZ RÍOS</t>
  </si>
  <si>
    <t>Héctor José</t>
  </si>
  <si>
    <t>20020190100228BA</t>
  </si>
  <si>
    <t>GRANDE</t>
  </si>
  <si>
    <t>20020190100293BA</t>
  </si>
  <si>
    <t>GROISMAN</t>
  </si>
  <si>
    <t>20020190100154BA</t>
  </si>
  <si>
    <t>GUBERMAN</t>
  </si>
  <si>
    <t>Alejandra Sonia</t>
  </si>
  <si>
    <t>20020190100374BA</t>
  </si>
  <si>
    <t>GUEBEL</t>
  </si>
  <si>
    <t>Claudia Fabiana</t>
  </si>
  <si>
    <t>20020190100222BA</t>
  </si>
  <si>
    <t>Laura Ruth</t>
  </si>
  <si>
    <t>20020190100162BA</t>
  </si>
  <si>
    <t>GUEMUREMAN</t>
  </si>
  <si>
    <t>Silvia Teresa</t>
  </si>
  <si>
    <t>GUERRERO</t>
  </si>
  <si>
    <t>20020190100037BA</t>
  </si>
  <si>
    <t>Sandra</t>
  </si>
  <si>
    <t>20020190100118BA</t>
  </si>
  <si>
    <t>Andrea Inés</t>
  </si>
  <si>
    <t>Yamila</t>
  </si>
  <si>
    <t>20020190100232BA</t>
  </si>
  <si>
    <t>Marisa</t>
  </si>
  <si>
    <t>20020190100216BA</t>
  </si>
  <si>
    <t>20020190100072BA</t>
  </si>
  <si>
    <t>Fernando Raúl</t>
  </si>
  <si>
    <t>20020190100354BA</t>
  </si>
  <si>
    <t>JACOBO BERLLES</t>
  </si>
  <si>
    <t>Julio César Alberto</t>
  </si>
  <si>
    <t>20020190100187BA</t>
  </si>
  <si>
    <t>JAICHENCO</t>
  </si>
  <si>
    <t>Virginia Irene</t>
  </si>
  <si>
    <t>20020190100116BA</t>
  </si>
  <si>
    <t>JERONIMO</t>
  </si>
  <si>
    <t>20020190100054BA</t>
  </si>
  <si>
    <t>KAMIENKOWSKI</t>
  </si>
  <si>
    <t>Juan Esteban</t>
  </si>
  <si>
    <t>20020190100386BA</t>
  </si>
  <si>
    <t>KOHAN</t>
  </si>
  <si>
    <t>Néstor Boris</t>
  </si>
  <si>
    <t>20020190100296BA</t>
  </si>
  <si>
    <t>KORDON</t>
  </si>
  <si>
    <t>Edith Claudia</t>
  </si>
  <si>
    <t>20020190100145BA</t>
  </si>
  <si>
    <t>KORNFELD</t>
  </si>
  <si>
    <t>Laura Malena</t>
  </si>
  <si>
    <t>20020190100019BA</t>
  </si>
  <si>
    <t>KOSS</t>
  </si>
  <si>
    <t>María Natacha</t>
  </si>
  <si>
    <t>20720190100011BA</t>
  </si>
  <si>
    <t>LABOS</t>
  </si>
  <si>
    <t>Edith</t>
  </si>
  <si>
    <t>20020190100204BA</t>
  </si>
  <si>
    <t>LAPRIDA</t>
  </si>
  <si>
    <t>20020190100011BA</t>
  </si>
  <si>
    <t>LÁZARO MARTÍNEZ</t>
  </si>
  <si>
    <t>Leonardo</t>
  </si>
  <si>
    <t>20020190100136BA</t>
  </si>
  <si>
    <t>LENTON</t>
  </si>
  <si>
    <t>Diana Isabel</t>
  </si>
  <si>
    <t>20020190100068BA</t>
  </si>
  <si>
    <t>LEONARDI</t>
  </si>
  <si>
    <t>Rosana</t>
  </si>
  <si>
    <t>20020190100143BA</t>
  </si>
  <si>
    <t>LERMAN</t>
  </si>
  <si>
    <t>Marcelo David</t>
  </si>
  <si>
    <t>20020190100277BA</t>
  </si>
  <si>
    <t>LESCANO GALARDI</t>
  </si>
  <si>
    <t>Verónica Ines</t>
  </si>
  <si>
    <t>20020190100101BA</t>
  </si>
  <si>
    <t>LEVI</t>
  </si>
  <si>
    <t>Valeria</t>
  </si>
  <si>
    <t>20020190100316BA</t>
  </si>
  <si>
    <t>LEVINTON</t>
  </si>
  <si>
    <t>Carlos Hugo</t>
  </si>
  <si>
    <t>20620190100006BA</t>
  </si>
  <si>
    <t>LIBERALI</t>
  </si>
  <si>
    <t>20020190100345BA</t>
  </si>
  <si>
    <t>LLENDERROZAS</t>
  </si>
  <si>
    <t>Elsa Esther</t>
  </si>
  <si>
    <t>20020190100284BA</t>
  </si>
  <si>
    <t>LOIDL</t>
  </si>
  <si>
    <t>César Fabián</t>
  </si>
  <si>
    <t>20020190100301BA</t>
  </si>
  <si>
    <t>LOIS</t>
  </si>
  <si>
    <t>Carla Mariana</t>
  </si>
  <si>
    <t>20020190100231BA</t>
  </si>
  <si>
    <t>LONGO</t>
  </si>
  <si>
    <t>Aida Lucia</t>
  </si>
  <si>
    <t>20020190100155BA</t>
  </si>
  <si>
    <t>Andres Flavio</t>
  </si>
  <si>
    <t>20020190100121BA</t>
  </si>
  <si>
    <t>20020190100201BA</t>
  </si>
  <si>
    <t>20020190100100BA</t>
  </si>
  <si>
    <t>LUSNICH</t>
  </si>
  <si>
    <t>Ana Laura</t>
  </si>
  <si>
    <t>20020190100321BA</t>
  </si>
  <si>
    <t>LUTENBERG</t>
  </si>
  <si>
    <t>20020190100035BA</t>
  </si>
  <si>
    <t>MALLIMACI</t>
  </si>
  <si>
    <t>Fortunato Horacio</t>
  </si>
  <si>
    <t>20020190100040BA</t>
  </si>
  <si>
    <t>MALOBERTI</t>
  </si>
  <si>
    <t>Paula Mariana</t>
  </si>
  <si>
    <t>20020190100209BA</t>
  </si>
  <si>
    <t>MANSILLA</t>
  </si>
  <si>
    <t>Silvina Luz María</t>
  </si>
  <si>
    <t>20020190100095BA</t>
  </si>
  <si>
    <t>MARCOS</t>
  </si>
  <si>
    <t>Graciela Elena</t>
  </si>
  <si>
    <t>20020190100147BA</t>
  </si>
  <si>
    <t>MARINA PRENDES</t>
  </si>
  <si>
    <t>20020190100167BA</t>
  </si>
  <si>
    <t>MARIÑO</t>
  </si>
  <si>
    <t>Fernando Javier</t>
  </si>
  <si>
    <t>20020190100292BA</t>
  </si>
  <si>
    <t>MARQUEZ</t>
  </si>
  <si>
    <t>Adriana Beatriz</t>
  </si>
  <si>
    <t>20020190100289BA</t>
  </si>
  <si>
    <t>MÁRSICO</t>
  </si>
  <si>
    <t>Claudia Teresa</t>
  </si>
  <si>
    <t>20020190100081BA</t>
  </si>
  <si>
    <t>MARTI</t>
  </si>
  <si>
    <t>Marcelo Adrián</t>
  </si>
  <si>
    <t>20020190100002BA</t>
  </si>
  <si>
    <t>20020190100270BA</t>
  </si>
  <si>
    <t>MARTÍNEZ NESPRAL</t>
  </si>
  <si>
    <t>Fernando Luis</t>
  </si>
  <si>
    <t>20020190100339BA</t>
  </si>
  <si>
    <t>MARTINS ALHO</t>
  </si>
  <si>
    <t>Miriam Amelia</t>
  </si>
  <si>
    <t>20020190100066BA</t>
  </si>
  <si>
    <t>MASTACHE</t>
  </si>
  <si>
    <t>Anahí Viviana</t>
  </si>
  <si>
    <t>20020190100239BA</t>
  </si>
  <si>
    <t>MBAYED</t>
  </si>
  <si>
    <t>20020190100343BA</t>
  </si>
  <si>
    <t>MELINSKY</t>
  </si>
  <si>
    <t>Eduardo</t>
  </si>
  <si>
    <t>20020190100375BA</t>
  </si>
  <si>
    <t>MENDEZ</t>
  </si>
  <si>
    <t>Carlos Fernando</t>
  </si>
  <si>
    <t>20020190100279BA</t>
  </si>
  <si>
    <t>MERA</t>
  </si>
  <si>
    <t>María Carolina</t>
  </si>
  <si>
    <t>20020190100124BA</t>
  </si>
  <si>
    <t>MERLINSKY</t>
  </si>
  <si>
    <t>20020190100166BA</t>
  </si>
  <si>
    <t>MESSINEO</t>
  </si>
  <si>
    <t>20020190100240BA</t>
  </si>
  <si>
    <t>MICHAT</t>
  </si>
  <si>
    <t>Ariano Cruz</t>
  </si>
  <si>
    <t>20020190100061BA</t>
  </si>
  <si>
    <t>MINATEL</t>
  </si>
  <si>
    <t>20020190100099BA</t>
  </si>
  <si>
    <t>MINIAN</t>
  </si>
  <si>
    <t>Elias Gabriel</t>
  </si>
  <si>
    <t>20020190100281BA</t>
  </si>
  <si>
    <t>MIRALLES</t>
  </si>
  <si>
    <t>Daniel Julio</t>
  </si>
  <si>
    <t>20620190100005BA</t>
  </si>
  <si>
    <t>Mónica Teresita</t>
  </si>
  <si>
    <t>20020190100185BA</t>
  </si>
  <si>
    <t>MIRANDA</t>
  </si>
  <si>
    <t>20020190100015BA</t>
  </si>
  <si>
    <t>MONCZOR</t>
  </si>
  <si>
    <t>20020190100078BA</t>
  </si>
  <si>
    <t>MONTES ROJAS</t>
  </si>
  <si>
    <t>Gabriel Victorio</t>
  </si>
  <si>
    <t>20020190100026BA</t>
  </si>
  <si>
    <t>MORIN</t>
  </si>
  <si>
    <t>Alejandro Juan</t>
  </si>
  <si>
    <t>20020190100322BA</t>
  </si>
  <si>
    <t>MOYANO</t>
  </si>
  <si>
    <t>20020190100303BA</t>
  </si>
  <si>
    <t>Patricia Laura</t>
  </si>
  <si>
    <t>20020190100241BA</t>
  </si>
  <si>
    <t>MURILLO</t>
  </si>
  <si>
    <t>20020190100327BA</t>
  </si>
  <si>
    <t>MUZIO</t>
  </si>
  <si>
    <t>Rubén Nestor</t>
  </si>
  <si>
    <t>20020190100225BA</t>
  </si>
  <si>
    <t>NAIDORF</t>
  </si>
  <si>
    <t>Clara Judith</t>
  </si>
  <si>
    <t>20020190100266BA</t>
  </si>
  <si>
    <t>NAKACHE</t>
  </si>
  <si>
    <t>Débora</t>
  </si>
  <si>
    <t>20720190100003BA</t>
  </si>
  <si>
    <t>20020190100042BA</t>
  </si>
  <si>
    <t>NEILD</t>
  </si>
  <si>
    <t>Débora Margarita</t>
  </si>
  <si>
    <t>20020190100025BA</t>
  </si>
  <si>
    <t>NOODT TAQUELA</t>
  </si>
  <si>
    <t>María Blanca</t>
  </si>
  <si>
    <t>20020190100351BA</t>
  </si>
  <si>
    <t>20020190100051BA</t>
  </si>
  <si>
    <t>NOVAS</t>
  </si>
  <si>
    <t>20020190100261BA</t>
  </si>
  <si>
    <t>NUSBLAT</t>
  </si>
  <si>
    <t>Alejandro David</t>
  </si>
  <si>
    <t>20020190100348BA</t>
  </si>
  <si>
    <t>NUSSBAUMER</t>
  </si>
  <si>
    <t>Beatriz Brigida</t>
  </si>
  <si>
    <t>20720190100002BA</t>
  </si>
  <si>
    <t>ODDO</t>
  </si>
  <si>
    <t>Elisabet Mónica</t>
  </si>
  <si>
    <t>20020190100036BA</t>
  </si>
  <si>
    <t>OESTERHELD</t>
  </si>
  <si>
    <t>20020190100148BA</t>
  </si>
  <si>
    <t>OLMEDO</t>
  </si>
  <si>
    <t>20720190100010BA</t>
  </si>
  <si>
    <t>ORMAN</t>
  </si>
  <si>
    <t>Betina Esther</t>
  </si>
  <si>
    <t>20020190100120BA</t>
  </si>
  <si>
    <t>ORMART</t>
  </si>
  <si>
    <t>Elizabeth Beatriz</t>
  </si>
  <si>
    <t>20620190100001BA</t>
  </si>
  <si>
    <t>OTERO</t>
  </si>
  <si>
    <t>20020190100250BA</t>
  </si>
  <si>
    <t>20020190100359BA</t>
  </si>
  <si>
    <t>OUVIÑA</t>
  </si>
  <si>
    <t>Hernán Dario</t>
  </si>
  <si>
    <t>20020190100046BA</t>
  </si>
  <si>
    <t>PAGNOLA</t>
  </si>
  <si>
    <t>Marcelo Ruben</t>
  </si>
  <si>
    <t>20020190100286BA</t>
  </si>
  <si>
    <t>PAZOS</t>
  </si>
  <si>
    <t>Pablo José</t>
  </si>
  <si>
    <t>20020190100269BA</t>
  </si>
  <si>
    <t>PEDRO</t>
  </si>
  <si>
    <t>Beatriz Helena</t>
  </si>
  <si>
    <t>20020190100064BA</t>
  </si>
  <si>
    <t>PÉGOLO</t>
  </si>
  <si>
    <t>Liliana Mercedes Victoria</t>
  </si>
  <si>
    <t>20020190100112BA</t>
  </si>
  <si>
    <t>PELLICER</t>
  </si>
  <si>
    <t>Homero</t>
  </si>
  <si>
    <t>20020190100087BA</t>
  </si>
  <si>
    <t>PENA</t>
  </si>
  <si>
    <t>Beatriz Susana</t>
  </si>
  <si>
    <t>20020190100142BA</t>
  </si>
  <si>
    <t>Claudio Fabián</t>
  </si>
  <si>
    <t>20020190100297BA</t>
  </si>
  <si>
    <t>Oscar Edgardo</t>
  </si>
  <si>
    <t>20720190100009BA</t>
  </si>
  <si>
    <t>PÉREZ DE LA HOZ</t>
  </si>
  <si>
    <t>Ricardo Alfredo</t>
  </si>
  <si>
    <t>20020190100336BA</t>
  </si>
  <si>
    <t>PEREZ ESQUIVEL</t>
  </si>
  <si>
    <t>Adolfo María</t>
  </si>
  <si>
    <t>20020190100254BA</t>
  </si>
  <si>
    <t>PIERRI</t>
  </si>
  <si>
    <t>20020190100117BA</t>
  </si>
  <si>
    <t>Liliana Marisa</t>
  </si>
  <si>
    <t>20020190100020BA</t>
  </si>
  <si>
    <t>POSTIGO</t>
  </si>
  <si>
    <t>20020190100010BA</t>
  </si>
  <si>
    <t>Andrea Gabriela</t>
  </si>
  <si>
    <t>20020190100084BA</t>
  </si>
  <si>
    <t>PREZZI</t>
  </si>
  <si>
    <t>20020190100119BA</t>
  </si>
  <si>
    <t>QUARLERI</t>
  </si>
  <si>
    <t>Jorge Fabián</t>
  </si>
  <si>
    <t>20020190100109BA</t>
  </si>
  <si>
    <t>20020190100031BA</t>
  </si>
  <si>
    <t>RADICE</t>
  </si>
  <si>
    <t>20020190100141BA</t>
  </si>
  <si>
    <t>RAFFIN</t>
  </si>
  <si>
    <t>RAMOS</t>
  </si>
  <si>
    <t>20020190100094BA</t>
  </si>
  <si>
    <t>Alberto Javier</t>
  </si>
  <si>
    <t>20020190100088BA</t>
  </si>
  <si>
    <t>REBON</t>
  </si>
  <si>
    <t>20020190100287BA</t>
  </si>
  <si>
    <t>RÍOS</t>
  </si>
  <si>
    <t>Hugo</t>
  </si>
  <si>
    <t>20020190100309BA</t>
  </si>
  <si>
    <t>RIVERA</t>
  </si>
  <si>
    <t>20020190100050BA</t>
  </si>
  <si>
    <t>RIVOLTA</t>
  </si>
  <si>
    <t>Carina Marcela</t>
  </si>
  <si>
    <t>20020190100168BA</t>
  </si>
  <si>
    <t>20020190100355BA</t>
  </si>
  <si>
    <t>ROCA</t>
  </si>
  <si>
    <t>Alejandra Rosario</t>
  </si>
  <si>
    <t>20020190100014BA</t>
  </si>
  <si>
    <t>Enrique Marcelo</t>
  </si>
  <si>
    <t>20020190100082BA</t>
  </si>
  <si>
    <t>20020190100220BA</t>
  </si>
  <si>
    <t>20020190100357BA</t>
  </si>
  <si>
    <t>RODRIGUEZ FERMEPIN</t>
  </si>
  <si>
    <t>20020190100347BA</t>
  </si>
  <si>
    <t>Silvia Daniela</t>
  </si>
  <si>
    <t>20020190100384BA</t>
  </si>
  <si>
    <t>ROMÉ</t>
  </si>
  <si>
    <t>20020190100106BA</t>
  </si>
  <si>
    <t>ROSEMBERG</t>
  </si>
  <si>
    <t>Celia Renata</t>
  </si>
  <si>
    <t>20020190100230BA</t>
  </si>
  <si>
    <t>ROSENZVIT</t>
  </si>
  <si>
    <t>Mara Cecilia</t>
  </si>
  <si>
    <t>20020190100022BA</t>
  </si>
  <si>
    <t>Miguel Angel</t>
  </si>
  <si>
    <t>20020190100188BA</t>
  </si>
  <si>
    <t>Rolando Carlos</t>
  </si>
  <si>
    <t>20020190100122BA</t>
  </si>
  <si>
    <t>20020190100131BA</t>
  </si>
  <si>
    <t>20020190100243BA</t>
  </si>
  <si>
    <t>Guillermo Ruiz</t>
  </si>
  <si>
    <t>20020190100153BA</t>
  </si>
  <si>
    <t>RUTSZTEIN</t>
  </si>
  <si>
    <t>Guillermna</t>
  </si>
  <si>
    <t>20020190100358BA</t>
  </si>
  <si>
    <t>SANJUAN</t>
  </si>
  <si>
    <t>Norberto Anibal</t>
  </si>
  <si>
    <t>20020190100097BA</t>
  </si>
  <si>
    <t>SANTA CRUZ</t>
  </si>
  <si>
    <t>20020190100338BA</t>
  </si>
  <si>
    <t>20020190100315BA</t>
  </si>
  <si>
    <t>SARTELLI</t>
  </si>
  <si>
    <t>20020190100306BA</t>
  </si>
  <si>
    <t>SASSOT</t>
  </si>
  <si>
    <t>20020190100236BA</t>
  </si>
  <si>
    <t>SAVIOLI</t>
  </si>
  <si>
    <t>Gabriela Beatriz</t>
  </si>
  <si>
    <t>20020190100144BA</t>
  </si>
  <si>
    <t>SCHERLIS</t>
  </si>
  <si>
    <t>20020190100307BA</t>
  </si>
  <si>
    <t>SCHRAUF</t>
  </si>
  <si>
    <t>Gustavo Enrique</t>
  </si>
  <si>
    <t>20020190100211BA</t>
  </si>
  <si>
    <t>SCOLARO</t>
  </si>
  <si>
    <t>20020190100012BA</t>
  </si>
  <si>
    <t>SEDA</t>
  </si>
  <si>
    <t>Juan Antonio</t>
  </si>
  <si>
    <t>20020190100024BA</t>
  </si>
  <si>
    <t>SENEN GONZALEZ</t>
  </si>
  <si>
    <t>20020190100200BA</t>
  </si>
  <si>
    <t>SIMIONATO</t>
  </si>
  <si>
    <t>Claudia Gloria</t>
  </si>
  <si>
    <t>20020190100151BA</t>
  </si>
  <si>
    <t>SKIDELSKY</t>
  </si>
  <si>
    <t>Liza</t>
  </si>
  <si>
    <t>20020190100108BA</t>
  </si>
  <si>
    <t>SKIGIN</t>
  </si>
  <si>
    <t>20020190100346BA</t>
  </si>
  <si>
    <t>SKURA</t>
  </si>
  <si>
    <t>Susana Lea</t>
  </si>
  <si>
    <t>20020190100073BA</t>
  </si>
  <si>
    <t>SOLER</t>
  </si>
  <si>
    <t>20020190100272BA</t>
  </si>
  <si>
    <t>SORIA</t>
  </si>
  <si>
    <t>Liliana Araceli</t>
  </si>
  <si>
    <t>20020190100275BA</t>
  </si>
  <si>
    <t>SORICHETTI</t>
  </si>
  <si>
    <t>Patricio Anibal</t>
  </si>
  <si>
    <t>20720190100007BA</t>
  </si>
  <si>
    <t>SQUASSI</t>
  </si>
  <si>
    <t>Aldo Fabian</t>
  </si>
  <si>
    <t>20020190100245BA</t>
  </si>
  <si>
    <t>SZAJNBERG</t>
  </si>
  <si>
    <t>Daniela Verónica</t>
  </si>
  <si>
    <t>20020190100257BA</t>
  </si>
  <si>
    <t>SZAPIRO</t>
  </si>
  <si>
    <t>20020190100298BA</t>
  </si>
  <si>
    <t>SZIR</t>
  </si>
  <si>
    <t>Sandra Marcela</t>
  </si>
  <si>
    <t>20020190100381BA</t>
  </si>
  <si>
    <t>TAJER</t>
  </si>
  <si>
    <t>Débora Judith</t>
  </si>
  <si>
    <t>20020190100007BA</t>
  </si>
  <si>
    <t>TATO</t>
  </si>
  <si>
    <t>20020190100280BA</t>
  </si>
  <si>
    <t>TELLA</t>
  </si>
  <si>
    <t>Guillermo Carlos</t>
  </si>
  <si>
    <t>20020190100246BA</t>
  </si>
  <si>
    <t>THEAS</t>
  </si>
  <si>
    <t>20020190100016BA</t>
  </si>
  <si>
    <t>TIEFFEMBERG</t>
  </si>
  <si>
    <t>Silvia Alejandra</t>
  </si>
  <si>
    <t>20020190100212BA</t>
  </si>
  <si>
    <t>20020190100268BA</t>
  </si>
  <si>
    <t>TOSCANO Y GARCÍA</t>
  </si>
  <si>
    <t>Guillermo Ernesto</t>
  </si>
  <si>
    <t>20020190100034BA</t>
  </si>
  <si>
    <t>TRIPODI</t>
  </si>
  <si>
    <t>Valeria Paula</t>
  </si>
  <si>
    <t>20020190100127BA</t>
  </si>
  <si>
    <t>TRONCOSO</t>
  </si>
  <si>
    <t>20020190100194BA</t>
  </si>
  <si>
    <t>TURK</t>
  </si>
  <si>
    <t>Gabriela Julia Ana</t>
  </si>
  <si>
    <t>20020190100052BA</t>
  </si>
  <si>
    <t>UHRIG</t>
  </si>
  <si>
    <t>Maria Laura</t>
  </si>
  <si>
    <t>20020190100184BA</t>
  </si>
  <si>
    <t>VALDEZ</t>
  </si>
  <si>
    <t>Silvina Noemí</t>
  </si>
  <si>
    <t>20020190100098BA</t>
  </si>
  <si>
    <t>VALENTINO</t>
  </si>
  <si>
    <t>Julio Mario</t>
  </si>
  <si>
    <t>20020190100387BA</t>
  </si>
  <si>
    <t>Osvaldo Héctor</t>
  </si>
  <si>
    <t>20020190100086BA</t>
  </si>
  <si>
    <t>Cecilia Inés</t>
  </si>
  <si>
    <t>20020190100041BA</t>
  </si>
  <si>
    <t>VARONE</t>
  </si>
  <si>
    <t>Cecilia Laura</t>
  </si>
  <si>
    <t>20020190100091BA</t>
  </si>
  <si>
    <t>20020190100305BA</t>
  </si>
  <si>
    <t>Graciana Edith</t>
  </si>
  <si>
    <t>20020190100206BA</t>
  </si>
  <si>
    <t>Andrea Susana</t>
  </si>
  <si>
    <t>20020190100271BA</t>
  </si>
  <si>
    <t>VERNIK</t>
  </si>
  <si>
    <t>Esteban Jorge</t>
  </si>
  <si>
    <t>20020190100294BA</t>
  </si>
  <si>
    <t>VISSIO</t>
  </si>
  <si>
    <t>20020190100248BA</t>
  </si>
  <si>
    <t>VITAGLIANO</t>
  </si>
  <si>
    <t>Miguel</t>
  </si>
  <si>
    <t>20020190100276BA</t>
  </si>
  <si>
    <t>20020190100363BA</t>
  </si>
  <si>
    <t>VOLNOVICH</t>
  </si>
  <si>
    <t>20020190100069BA</t>
  </si>
  <si>
    <t>VOLPEDO</t>
  </si>
  <si>
    <t>Alejandra Vanina</t>
  </si>
  <si>
    <t>20020190100161BA</t>
  </si>
  <si>
    <t>WAINHAUS</t>
  </si>
  <si>
    <t>Horacio Rubén</t>
  </si>
  <si>
    <t>20020190100361BA</t>
  </si>
  <si>
    <t>WAINSTEIN</t>
  </si>
  <si>
    <t>20020190100028BA</t>
  </si>
  <si>
    <t>WILLIAMS</t>
  </si>
  <si>
    <t>Federico José</t>
  </si>
  <si>
    <t>20020190100156BA</t>
  </si>
  <si>
    <t>Eduardo Roberto</t>
  </si>
  <si>
    <t>20020190100089BA</t>
  </si>
  <si>
    <t>YAJNES</t>
  </si>
  <si>
    <t>Marta Edith</t>
  </si>
  <si>
    <t>20020190100356BA</t>
  </si>
  <si>
    <t>YNOUB</t>
  </si>
  <si>
    <t>Roxana Cecilia</t>
  </si>
  <si>
    <t>20020190100132BA</t>
  </si>
  <si>
    <t>20020190100192BA</t>
  </si>
  <si>
    <t>GIRIBET</t>
  </si>
  <si>
    <t>Juan Ignacio</t>
  </si>
  <si>
    <t>20020190100263BA</t>
  </si>
  <si>
    <t>MERLINO</t>
  </si>
  <si>
    <t>Hernán</t>
  </si>
  <si>
    <t>SACCOMANNO</t>
  </si>
  <si>
    <t>Daniela Marcela</t>
  </si>
  <si>
    <t>MONTOS OTORGADOS CORRESPONDIENTES AL AÑO 2023</t>
  </si>
  <si>
    <t>Total de fondos recibidos durante el año 2023</t>
  </si>
  <si>
    <t>Cuota total del año 2023</t>
  </si>
  <si>
    <t>Montos otorgados para el año 2023 de los proyectos de la Programación Científica 2020</t>
  </si>
  <si>
    <t>Cuota total del año 2023:</t>
  </si>
  <si>
    <t>Exp: EX-2023-01649830- -UBA-DME#REC; Resol. RESCS-2023-239-E-UBA-REC; fecha de acreditación 12/05/2023</t>
  </si>
  <si>
    <t>EX-2023-01649830- -UBA-DME#REC</t>
  </si>
  <si>
    <t>RESCS-2023-239-E-UBA-REC</t>
  </si>
  <si>
    <t>11/05/2023</t>
  </si>
  <si>
    <t>Debe rendición de cuentas</t>
  </si>
  <si>
    <t>BOZZINI</t>
  </si>
  <si>
    <t>Clarisa</t>
  </si>
  <si>
    <t>FARBERMAN</t>
  </si>
  <si>
    <t>Judith</t>
  </si>
  <si>
    <t>14/12/2023</t>
  </si>
  <si>
    <t>Sebastian Pablo</t>
  </si>
  <si>
    <t>16/06/2023</t>
  </si>
  <si>
    <t>LLANO</t>
  </si>
  <si>
    <t>Maria Paula</t>
  </si>
  <si>
    <t>PODHAJCER</t>
  </si>
  <si>
    <t>Adil Paola</t>
  </si>
  <si>
    <t>Cuota_2023</t>
  </si>
  <si>
    <t>Exp_cuota_2023</t>
  </si>
  <si>
    <t>Res_cuota_2023</t>
  </si>
  <si>
    <t>Fecha_cuota_2023</t>
  </si>
  <si>
    <t>Cuota_Incentivo_act</t>
  </si>
  <si>
    <t>Exp_cuota_Inc_2022</t>
  </si>
  <si>
    <t>Resol_cuota_Inc_2022</t>
  </si>
  <si>
    <t>Fecha_cuota_Inc_2022</t>
  </si>
  <si>
    <t>FRECHTEL</t>
  </si>
  <si>
    <t>Gustavo Daniel</t>
  </si>
  <si>
    <t>20020190200436BA</t>
  </si>
  <si>
    <t>ACEVEDO</t>
  </si>
  <si>
    <t>Verónica Judith</t>
  </si>
  <si>
    <t>EX-2023-02303566- -UBA-DME#REC</t>
  </si>
  <si>
    <t>RESCS-2023-503-E-UBA-REC</t>
  </si>
  <si>
    <t>21/06/2023</t>
  </si>
  <si>
    <t>20020190200117BA</t>
  </si>
  <si>
    <t>Rafael</t>
  </si>
  <si>
    <t>24/05/2023</t>
  </si>
  <si>
    <t>20020190200092BA</t>
  </si>
  <si>
    <t>DIZ</t>
  </si>
  <si>
    <t>Tania</t>
  </si>
  <si>
    <t>20020190200149BA</t>
  </si>
  <si>
    <t>D'ODORICO</t>
  </si>
  <si>
    <t>20020190200023BA</t>
  </si>
  <si>
    <t>FORTUNY</t>
  </si>
  <si>
    <t>Natalia Soledad</t>
  </si>
  <si>
    <t>20020190200182BA</t>
  </si>
  <si>
    <t>GLISONI</t>
  </si>
  <si>
    <t>Romina Julieta</t>
  </si>
  <si>
    <t>20020190200015BA</t>
  </si>
  <si>
    <t>Anahi Patricia</t>
  </si>
  <si>
    <t>20020190200041BA</t>
  </si>
  <si>
    <t>GRAZIANO</t>
  </si>
  <si>
    <t>20020190200424BA</t>
  </si>
  <si>
    <t>LANDAU</t>
  </si>
  <si>
    <t>Mariana Alejandra</t>
  </si>
  <si>
    <t>20020190200027BA</t>
  </si>
  <si>
    <t>LLULL CASADO</t>
  </si>
  <si>
    <t>Verónica Gabriela</t>
  </si>
  <si>
    <t>20020190200064BA</t>
  </si>
  <si>
    <t>PARCHUC</t>
  </si>
  <si>
    <t>20020190200357BA</t>
  </si>
  <si>
    <t>PEDROSA</t>
  </si>
  <si>
    <t>20020190200159BA</t>
  </si>
  <si>
    <t>REARTE</t>
  </si>
  <si>
    <t>Tomás Agustín</t>
  </si>
  <si>
    <t>20020190200105BA</t>
  </si>
  <si>
    <t>RETTA</t>
  </si>
  <si>
    <t>Daiana Sabrina</t>
  </si>
  <si>
    <t>20020190200163BA</t>
  </si>
  <si>
    <t>ROSTICA</t>
  </si>
  <si>
    <t>Julieta Carla</t>
  </si>
  <si>
    <t>20020190200224BA</t>
  </si>
  <si>
    <t>SAEZ</t>
  </si>
  <si>
    <t>20020190200102BA</t>
  </si>
  <si>
    <t>SALERNO</t>
  </si>
  <si>
    <t>20020190200287BA</t>
  </si>
  <si>
    <t>SUAREZ</t>
  </si>
  <si>
    <t>María Eugenia</t>
  </si>
  <si>
    <t>20020190200339BA</t>
  </si>
  <si>
    <t>TORREALBA</t>
  </si>
  <si>
    <t>María Teresa</t>
  </si>
  <si>
    <t>20020190200164BA</t>
  </si>
  <si>
    <t>VANOTTI</t>
  </si>
  <si>
    <t>Sandra Inés</t>
  </si>
  <si>
    <t>20020190200303BA</t>
  </si>
  <si>
    <t>Damián</t>
  </si>
  <si>
    <t>20020190200408BA</t>
  </si>
  <si>
    <t>WINOCUR</t>
  </si>
  <si>
    <t>Diego Alejandro</t>
  </si>
  <si>
    <t>Exp: EX-2023-02303566- -UBA-DME#REC; Resol. RESCS-2023-503-E-UBA-REC; fecha de acreditación 24/05/2023</t>
  </si>
  <si>
    <t>Cuota Incentivo Act. Transferencia:</t>
  </si>
  <si>
    <t>Incentivo Actividad de Transferencia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</si>
</sst>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"/>
    <numFmt numFmtId="173" formatCode="dd/mm/yyyy;@"/>
    <numFmt numFmtId="174" formatCode="&quot;$&quot;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9" tint="0.5999600291252136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4" borderId="10" xfId="0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 locked="0"/>
    </xf>
    <xf numFmtId="0" fontId="43" fillId="34" borderId="11" xfId="0" applyFont="1" applyFill="1" applyBorder="1" applyAlignment="1" applyProtection="1">
      <alignment/>
      <protection/>
    </xf>
    <xf numFmtId="172" fontId="42" fillId="35" borderId="12" xfId="0" applyNumberFormat="1" applyFont="1" applyFill="1" applyBorder="1" applyAlignment="1" applyProtection="1">
      <alignment horizontal="right"/>
      <protection/>
    </xf>
    <xf numFmtId="0" fontId="42" fillId="35" borderId="12" xfId="0" applyFont="1" applyFill="1" applyBorder="1" applyAlignment="1" applyProtection="1">
      <alignment horizontal="right"/>
      <protection/>
    </xf>
    <xf numFmtId="0" fontId="43" fillId="34" borderId="13" xfId="0" applyFont="1" applyFill="1" applyBorder="1" applyAlignment="1" applyProtection="1">
      <alignment/>
      <protection/>
    </xf>
    <xf numFmtId="0" fontId="42" fillId="35" borderId="14" xfId="0" applyFont="1" applyFill="1" applyBorder="1" applyAlignment="1" applyProtection="1">
      <alignment horizontal="right"/>
      <protection/>
    </xf>
    <xf numFmtId="172" fontId="44" fillId="36" borderId="15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174" fontId="0" fillId="0" borderId="0" xfId="0" applyNumberFormat="1" applyAlignment="1" applyProtection="1">
      <alignment vertical="center"/>
      <protection/>
    </xf>
    <xf numFmtId="17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7" fillId="34" borderId="16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3" fontId="44" fillId="36" borderId="10" xfId="0" applyNumberFormat="1" applyFont="1" applyFill="1" applyBorder="1" applyAlignment="1" applyProtection="1">
      <alignment horizontal="center"/>
      <protection/>
    </xf>
    <xf numFmtId="3" fontId="44" fillId="36" borderId="18" xfId="0" applyNumberFormat="1" applyFont="1" applyFill="1" applyBorder="1" applyAlignment="1" applyProtection="1">
      <alignment horizontal="center"/>
      <protection/>
    </xf>
    <xf numFmtId="0" fontId="48" fillId="34" borderId="0" xfId="0" applyFont="1" applyFill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/>
      <protection/>
    </xf>
    <xf numFmtId="0" fontId="49" fillId="34" borderId="18" xfId="0" applyFont="1" applyFill="1" applyBorder="1" applyAlignment="1" applyProtection="1">
      <alignment horizontal="center"/>
      <protection/>
    </xf>
    <xf numFmtId="1" fontId="44" fillId="35" borderId="18" xfId="0" applyNumberFormat="1" applyFont="1" applyFill="1" applyBorder="1" applyAlignment="1" applyProtection="1">
      <alignment horizontal="center"/>
      <protection locked="0"/>
    </xf>
    <xf numFmtId="1" fontId="44" fillId="35" borderId="15" xfId="0" applyNumberFormat="1" applyFont="1" applyFill="1" applyBorder="1" applyAlignment="1" applyProtection="1">
      <alignment horizontal="center"/>
      <protection locked="0"/>
    </xf>
    <xf numFmtId="0" fontId="42" fillId="35" borderId="18" xfId="0" applyFont="1" applyFill="1" applyBorder="1" applyAlignment="1" applyProtection="1">
      <alignment horizontal="right"/>
      <protection/>
    </xf>
    <xf numFmtId="0" fontId="42" fillId="35" borderId="18" xfId="0" applyFont="1" applyFill="1" applyBorder="1" applyAlignment="1" applyProtection="1">
      <alignment horizontal="left"/>
      <protection/>
    </xf>
    <xf numFmtId="0" fontId="42" fillId="35" borderId="15" xfId="0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85725</xdr:rowOff>
    </xdr:from>
    <xdr:to>
      <xdr:col>3</xdr:col>
      <xdr:colOff>419100</xdr:colOff>
      <xdr:row>2</xdr:row>
      <xdr:rowOff>180975</xdr:rowOff>
    </xdr:to>
    <xdr:sp>
      <xdr:nvSpPr>
        <xdr:cNvPr id="1" name="1 Flecha derecha"/>
        <xdr:cNvSpPr>
          <a:spLocks/>
        </xdr:cNvSpPr>
      </xdr:nvSpPr>
      <xdr:spPr>
        <a:xfrm>
          <a:off x="3705225" y="485775"/>
          <a:ext cx="285750" cy="95250"/>
        </a:xfrm>
        <a:prstGeom prst="rightArrow">
          <a:avLst>
            <a:gd name="adj" fmla="val 368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6.421875" style="0" customWidth="1"/>
    <col min="2" max="2" width="39.28125" style="0" customWidth="1"/>
    <col min="3" max="3" width="22.28125" style="0" customWidth="1"/>
    <col min="4" max="4" width="14.00390625" style="0" customWidth="1"/>
    <col min="5" max="5" width="35.7109375" style="0" customWidth="1"/>
    <col min="6" max="6" width="28.00390625" style="0" customWidth="1"/>
    <col min="7" max="7" width="18.57421875" style="0" customWidth="1"/>
    <col min="8" max="8" width="19.57421875" style="0" customWidth="1"/>
    <col min="9" max="9" width="33.28125" style="0" customWidth="1"/>
    <col min="10" max="10" width="21.140625" style="0" customWidth="1"/>
    <col min="11" max="11" width="21.421875" style="0" customWidth="1"/>
    <col min="12" max="12" width="17.00390625" style="0" customWidth="1"/>
    <col min="13" max="13" width="16.140625" style="0" customWidth="1"/>
    <col min="14" max="14" width="18.140625" style="0" customWidth="1"/>
    <col min="15" max="15" width="13.8515625" style="0" customWidth="1"/>
    <col min="16" max="16" width="16.140625" style="0" customWidth="1"/>
    <col min="17" max="17" width="16.8515625" style="0" customWidth="1"/>
    <col min="18" max="18" width="18.28125" style="0" customWidth="1"/>
  </cols>
  <sheetData>
    <row r="1" ht="23.25">
      <c r="B1" s="13" t="s">
        <v>926</v>
      </c>
    </row>
    <row r="3" spans="2:3" ht="18.75">
      <c r="B3" s="14" t="s">
        <v>927</v>
      </c>
      <c r="C3" s="15" t="s">
        <v>928</v>
      </c>
    </row>
    <row r="4" spans="2:3" ht="18.75">
      <c r="B4" s="14" t="s">
        <v>1016</v>
      </c>
      <c r="C4" s="15" t="s">
        <v>1015</v>
      </c>
    </row>
    <row r="5" spans="2:3" ht="18.75">
      <c r="B5" s="14"/>
      <c r="C5" s="15"/>
    </row>
    <row r="9" spans="1:11" s="1" customFormat="1" ht="15">
      <c r="A9" s="1" t="s">
        <v>0</v>
      </c>
      <c r="B9" s="1" t="s">
        <v>46</v>
      </c>
      <c r="C9" s="1" t="s">
        <v>1</v>
      </c>
      <c r="D9" s="1" t="s">
        <v>944</v>
      </c>
      <c r="E9" s="1" t="s">
        <v>945</v>
      </c>
      <c r="F9" s="1" t="s">
        <v>946</v>
      </c>
      <c r="G9" s="1" t="s">
        <v>947</v>
      </c>
      <c r="H9" s="31" t="s">
        <v>948</v>
      </c>
      <c r="I9" s="31" t="s">
        <v>949</v>
      </c>
      <c r="J9" s="31" t="s">
        <v>950</v>
      </c>
      <c r="K9" s="31" t="s">
        <v>951</v>
      </c>
    </row>
    <row r="10" spans="1:12" ht="15">
      <c r="A10" t="s">
        <v>145</v>
      </c>
      <c r="B10" t="s">
        <v>146</v>
      </c>
      <c r="C10" t="s">
        <v>147</v>
      </c>
      <c r="D10" s="18">
        <v>480000</v>
      </c>
      <c r="E10" t="s">
        <v>929</v>
      </c>
      <c r="F10" t="s">
        <v>930</v>
      </c>
      <c r="G10" t="s">
        <v>931</v>
      </c>
      <c r="L10" s="16"/>
    </row>
    <row r="11" spans="1:12" ht="15">
      <c r="A11" t="s">
        <v>172</v>
      </c>
      <c r="B11" t="s">
        <v>173</v>
      </c>
      <c r="C11" t="s">
        <v>174</v>
      </c>
      <c r="D11" s="18">
        <v>480000</v>
      </c>
      <c r="E11" t="s">
        <v>929</v>
      </c>
      <c r="F11" t="s">
        <v>930</v>
      </c>
      <c r="G11" t="s">
        <v>931</v>
      </c>
      <c r="L11" s="16"/>
    </row>
    <row r="12" spans="1:12" ht="15">
      <c r="A12" t="s">
        <v>177</v>
      </c>
      <c r="B12" t="s">
        <v>178</v>
      </c>
      <c r="C12" t="s">
        <v>179</v>
      </c>
      <c r="D12" s="18">
        <v>480000</v>
      </c>
      <c r="E12" t="s">
        <v>929</v>
      </c>
      <c r="F12" t="s">
        <v>930</v>
      </c>
      <c r="G12" t="s">
        <v>931</v>
      </c>
      <c r="L12" s="16"/>
    </row>
    <row r="13" spans="1:12" ht="15">
      <c r="A13" t="s">
        <v>183</v>
      </c>
      <c r="B13" t="s">
        <v>184</v>
      </c>
      <c r="C13" t="s">
        <v>59</v>
      </c>
      <c r="D13" s="18">
        <v>480000</v>
      </c>
      <c r="E13" t="s">
        <v>929</v>
      </c>
      <c r="F13" t="s">
        <v>930</v>
      </c>
      <c r="G13" t="s">
        <v>932</v>
      </c>
      <c r="L13" s="16"/>
    </row>
    <row r="14" spans="1:12" ht="15">
      <c r="A14" t="s">
        <v>194</v>
      </c>
      <c r="B14" t="s">
        <v>25</v>
      </c>
      <c r="C14" t="s">
        <v>195</v>
      </c>
      <c r="D14" s="18">
        <v>480000</v>
      </c>
      <c r="E14" t="s">
        <v>929</v>
      </c>
      <c r="F14" t="s">
        <v>930</v>
      </c>
      <c r="G14" t="s">
        <v>931</v>
      </c>
      <c r="L14" s="16"/>
    </row>
    <row r="15" spans="1:12" ht="15">
      <c r="A15" t="s">
        <v>196</v>
      </c>
      <c r="B15" t="s">
        <v>197</v>
      </c>
      <c r="C15" t="s">
        <v>198</v>
      </c>
      <c r="D15" s="18">
        <v>480000</v>
      </c>
      <c r="E15" t="s">
        <v>929</v>
      </c>
      <c r="F15" t="s">
        <v>930</v>
      </c>
      <c r="G15" t="s">
        <v>931</v>
      </c>
      <c r="L15" s="16"/>
    </row>
    <row r="16" spans="1:12" ht="15">
      <c r="A16" t="s">
        <v>211</v>
      </c>
      <c r="B16" t="s">
        <v>212</v>
      </c>
      <c r="C16" t="s">
        <v>60</v>
      </c>
      <c r="D16" s="18">
        <v>480000</v>
      </c>
      <c r="E16" t="s">
        <v>929</v>
      </c>
      <c r="F16" t="s">
        <v>930</v>
      </c>
      <c r="G16" t="s">
        <v>931</v>
      </c>
      <c r="L16" s="16"/>
    </row>
    <row r="17" spans="1:12" ht="15">
      <c r="A17" t="s">
        <v>595</v>
      </c>
      <c r="B17" t="s">
        <v>933</v>
      </c>
      <c r="C17" t="s">
        <v>934</v>
      </c>
      <c r="D17" s="18">
        <v>480000</v>
      </c>
      <c r="E17" t="s">
        <v>929</v>
      </c>
      <c r="F17" t="s">
        <v>930</v>
      </c>
      <c r="G17" t="s">
        <v>931</v>
      </c>
      <c r="L17" s="16"/>
    </row>
    <row r="18" spans="1:12" ht="15">
      <c r="A18" t="s">
        <v>219</v>
      </c>
      <c r="B18" t="s">
        <v>220</v>
      </c>
      <c r="C18" t="s">
        <v>221</v>
      </c>
      <c r="D18" s="18">
        <v>480000</v>
      </c>
      <c r="E18" t="s">
        <v>929</v>
      </c>
      <c r="F18" t="s">
        <v>930</v>
      </c>
      <c r="G18" t="s">
        <v>931</v>
      </c>
      <c r="L18" s="16"/>
    </row>
    <row r="19" spans="1:12" ht="15">
      <c r="A19" t="s">
        <v>316</v>
      </c>
      <c r="B19" t="s">
        <v>317</v>
      </c>
      <c r="C19" t="s">
        <v>318</v>
      </c>
      <c r="D19" s="18">
        <v>480000</v>
      </c>
      <c r="E19" t="s">
        <v>929</v>
      </c>
      <c r="F19" t="s">
        <v>930</v>
      </c>
      <c r="G19" t="s">
        <v>931</v>
      </c>
      <c r="L19" s="16"/>
    </row>
    <row r="20" spans="1:12" ht="15">
      <c r="A20" t="s">
        <v>325</v>
      </c>
      <c r="B20" t="s">
        <v>326</v>
      </c>
      <c r="C20" t="s">
        <v>327</v>
      </c>
      <c r="D20" s="18">
        <v>480000</v>
      </c>
      <c r="E20" t="s">
        <v>929</v>
      </c>
      <c r="F20" t="s">
        <v>930</v>
      </c>
      <c r="G20" t="s">
        <v>931</v>
      </c>
      <c r="L20" s="16"/>
    </row>
    <row r="21" spans="1:12" ht="15">
      <c r="A21" t="s">
        <v>336</v>
      </c>
      <c r="B21" t="s">
        <v>337</v>
      </c>
      <c r="C21" t="s">
        <v>295</v>
      </c>
      <c r="D21" s="18">
        <v>480000</v>
      </c>
      <c r="E21" t="s">
        <v>929</v>
      </c>
      <c r="F21" t="s">
        <v>930</v>
      </c>
      <c r="G21" t="s">
        <v>931</v>
      </c>
      <c r="L21" s="16"/>
    </row>
    <row r="22" spans="1:12" ht="15">
      <c r="A22" t="s">
        <v>349</v>
      </c>
      <c r="B22" t="s">
        <v>350</v>
      </c>
      <c r="C22" t="s">
        <v>351</v>
      </c>
      <c r="D22" s="18">
        <v>480000</v>
      </c>
      <c r="E22" t="s">
        <v>929</v>
      </c>
      <c r="F22" t="s">
        <v>930</v>
      </c>
      <c r="G22" t="s">
        <v>931</v>
      </c>
      <c r="L22" s="16"/>
    </row>
    <row r="23" spans="1:12" ht="15">
      <c r="A23" t="s">
        <v>359</v>
      </c>
      <c r="B23" t="s">
        <v>360</v>
      </c>
      <c r="C23" t="s">
        <v>75</v>
      </c>
      <c r="D23" s="18">
        <v>480000</v>
      </c>
      <c r="E23" t="s">
        <v>929</v>
      </c>
      <c r="F23" t="s">
        <v>930</v>
      </c>
      <c r="G23" t="s">
        <v>931</v>
      </c>
      <c r="L23" s="16"/>
    </row>
    <row r="24" spans="1:12" ht="15">
      <c r="A24" t="s">
        <v>367</v>
      </c>
      <c r="B24" t="s">
        <v>368</v>
      </c>
      <c r="C24" t="s">
        <v>369</v>
      </c>
      <c r="D24" s="18">
        <v>480000</v>
      </c>
      <c r="E24" t="s">
        <v>929</v>
      </c>
      <c r="F24" t="s">
        <v>930</v>
      </c>
      <c r="G24" t="s">
        <v>931</v>
      </c>
      <c r="L24" s="16"/>
    </row>
    <row r="25" spans="1:12" ht="15">
      <c r="A25" t="s">
        <v>263</v>
      </c>
      <c r="B25" t="s">
        <v>952</v>
      </c>
      <c r="C25" t="s">
        <v>953</v>
      </c>
      <c r="D25" s="18">
        <v>480000</v>
      </c>
      <c r="E25" t="s">
        <v>929</v>
      </c>
      <c r="F25" t="s">
        <v>930</v>
      </c>
      <c r="G25" t="s">
        <v>931</v>
      </c>
      <c r="L25" s="16"/>
    </row>
    <row r="26" spans="1:12" ht="15">
      <c r="A26" t="s">
        <v>402</v>
      </c>
      <c r="B26" t="s">
        <v>403</v>
      </c>
      <c r="C26" t="s">
        <v>404</v>
      </c>
      <c r="D26" s="18">
        <v>480000</v>
      </c>
      <c r="E26" t="s">
        <v>929</v>
      </c>
      <c r="F26" t="s">
        <v>930</v>
      </c>
      <c r="G26" t="s">
        <v>931</v>
      </c>
      <c r="L26" s="16"/>
    </row>
    <row r="27" spans="1:12" ht="15">
      <c r="A27" t="s">
        <v>915</v>
      </c>
      <c r="B27" t="s">
        <v>916</v>
      </c>
      <c r="C27" t="s">
        <v>917</v>
      </c>
      <c r="D27" s="18">
        <v>480000</v>
      </c>
      <c r="E27" t="s">
        <v>929</v>
      </c>
      <c r="F27" t="s">
        <v>930</v>
      </c>
      <c r="G27" t="s">
        <v>931</v>
      </c>
      <c r="L27" s="16"/>
    </row>
    <row r="28" spans="1:12" ht="15">
      <c r="A28" t="s">
        <v>475</v>
      </c>
      <c r="B28" t="s">
        <v>476</v>
      </c>
      <c r="C28" t="s">
        <v>477</v>
      </c>
      <c r="D28" s="18">
        <v>480000</v>
      </c>
      <c r="E28" t="s">
        <v>929</v>
      </c>
      <c r="F28" t="s">
        <v>930</v>
      </c>
      <c r="G28" t="s">
        <v>931</v>
      </c>
      <c r="L28" s="16"/>
    </row>
    <row r="29" spans="1:12" ht="15">
      <c r="A29" t="s">
        <v>562</v>
      </c>
      <c r="B29" t="s">
        <v>22</v>
      </c>
      <c r="C29" t="s">
        <v>23</v>
      </c>
      <c r="D29" s="18">
        <v>480000</v>
      </c>
      <c r="E29" t="s">
        <v>929</v>
      </c>
      <c r="F29" t="s">
        <v>930</v>
      </c>
      <c r="G29" t="s">
        <v>931</v>
      </c>
      <c r="L29" s="16"/>
    </row>
    <row r="30" spans="1:12" ht="15">
      <c r="A30" t="s">
        <v>572</v>
      </c>
      <c r="B30" t="s">
        <v>573</v>
      </c>
      <c r="C30" t="s">
        <v>574</v>
      </c>
      <c r="D30" s="18">
        <v>480000</v>
      </c>
      <c r="E30" t="s">
        <v>929</v>
      </c>
      <c r="F30" t="s">
        <v>930</v>
      </c>
      <c r="G30" t="s">
        <v>931</v>
      </c>
      <c r="L30" s="16"/>
    </row>
    <row r="31" spans="1:12" ht="15">
      <c r="A31" t="s">
        <v>583</v>
      </c>
      <c r="B31" t="s">
        <v>584</v>
      </c>
      <c r="C31" t="s">
        <v>585</v>
      </c>
      <c r="D31" s="18">
        <v>480000</v>
      </c>
      <c r="E31" t="s">
        <v>929</v>
      </c>
      <c r="F31" t="s">
        <v>930</v>
      </c>
      <c r="G31" t="s">
        <v>931</v>
      </c>
      <c r="L31" s="16"/>
    </row>
    <row r="32" spans="1:12" ht="15">
      <c r="A32" t="s">
        <v>592</v>
      </c>
      <c r="B32" t="s">
        <v>593</v>
      </c>
      <c r="C32" t="s">
        <v>594</v>
      </c>
      <c r="D32" s="18">
        <v>480000</v>
      </c>
      <c r="E32" t="s">
        <v>929</v>
      </c>
      <c r="F32" t="s">
        <v>930</v>
      </c>
      <c r="G32" t="s">
        <v>931</v>
      </c>
      <c r="L32" s="16"/>
    </row>
    <row r="33" spans="1:12" ht="15">
      <c r="A33" t="s">
        <v>666</v>
      </c>
      <c r="B33" t="s">
        <v>667</v>
      </c>
      <c r="C33" t="s">
        <v>20</v>
      </c>
      <c r="D33" s="18">
        <v>480000</v>
      </c>
      <c r="E33" t="s">
        <v>929</v>
      </c>
      <c r="F33" t="s">
        <v>930</v>
      </c>
      <c r="G33" t="s">
        <v>931</v>
      </c>
      <c r="L33" s="16"/>
    </row>
    <row r="34" spans="1:12" ht="15">
      <c r="A34" t="s">
        <v>668</v>
      </c>
      <c r="B34" t="s">
        <v>669</v>
      </c>
      <c r="C34" t="s">
        <v>670</v>
      </c>
      <c r="D34" s="18">
        <v>480000</v>
      </c>
      <c r="E34" t="s">
        <v>929</v>
      </c>
      <c r="F34" t="s">
        <v>930</v>
      </c>
      <c r="G34" t="s">
        <v>931</v>
      </c>
      <c r="L34" s="16"/>
    </row>
    <row r="35" spans="1:12" ht="15">
      <c r="A35" t="s">
        <v>679</v>
      </c>
      <c r="B35" t="s">
        <v>680</v>
      </c>
      <c r="C35" t="s">
        <v>90</v>
      </c>
      <c r="D35" s="18">
        <v>480000</v>
      </c>
      <c r="E35" t="s">
        <v>929</v>
      </c>
      <c r="F35" t="s">
        <v>930</v>
      </c>
      <c r="G35" t="s">
        <v>931</v>
      </c>
      <c r="L35" s="16"/>
    </row>
    <row r="36" spans="1:12" ht="15">
      <c r="A36" t="s">
        <v>725</v>
      </c>
      <c r="B36" t="s">
        <v>726</v>
      </c>
      <c r="C36" t="s">
        <v>427</v>
      </c>
      <c r="D36" s="18">
        <v>480000</v>
      </c>
      <c r="E36" t="s">
        <v>929</v>
      </c>
      <c r="F36" t="s">
        <v>930</v>
      </c>
      <c r="G36" t="s">
        <v>931</v>
      </c>
      <c r="L36" s="16"/>
    </row>
    <row r="37" spans="1:12" ht="15">
      <c r="A37" t="s">
        <v>735</v>
      </c>
      <c r="B37" t="s">
        <v>736</v>
      </c>
      <c r="C37" t="s">
        <v>88</v>
      </c>
      <c r="D37" s="18">
        <v>480000</v>
      </c>
      <c r="E37" t="s">
        <v>929</v>
      </c>
      <c r="F37" t="s">
        <v>930</v>
      </c>
      <c r="G37" t="s">
        <v>931</v>
      </c>
      <c r="L37" s="16"/>
    </row>
    <row r="38" spans="1:12" ht="15">
      <c r="A38" t="s">
        <v>749</v>
      </c>
      <c r="B38" t="s">
        <v>750</v>
      </c>
      <c r="C38" t="s">
        <v>751</v>
      </c>
      <c r="D38" s="18">
        <v>480000</v>
      </c>
      <c r="E38" t="s">
        <v>929</v>
      </c>
      <c r="F38" t="s">
        <v>930</v>
      </c>
      <c r="G38" t="s">
        <v>931</v>
      </c>
      <c r="L38" s="16"/>
    </row>
    <row r="39" spans="1:12" ht="15">
      <c r="A39" t="s">
        <v>760</v>
      </c>
      <c r="B39" t="s">
        <v>761</v>
      </c>
      <c r="C39" t="s">
        <v>57</v>
      </c>
      <c r="D39" s="18">
        <v>480000</v>
      </c>
      <c r="E39" t="s">
        <v>929</v>
      </c>
      <c r="F39" t="s">
        <v>930</v>
      </c>
      <c r="G39" t="s">
        <v>931</v>
      </c>
      <c r="L39" s="16"/>
    </row>
    <row r="40" spans="1:12" ht="15">
      <c r="A40" t="s">
        <v>798</v>
      </c>
      <c r="B40" t="s">
        <v>799</v>
      </c>
      <c r="C40" t="s">
        <v>800</v>
      </c>
      <c r="D40" s="18">
        <v>480000</v>
      </c>
      <c r="E40" t="s">
        <v>929</v>
      </c>
      <c r="F40" t="s">
        <v>930</v>
      </c>
      <c r="G40" t="s">
        <v>931</v>
      </c>
      <c r="L40" s="16"/>
    </row>
    <row r="41" spans="1:12" ht="15">
      <c r="A41" t="s">
        <v>808</v>
      </c>
      <c r="B41" t="s">
        <v>809</v>
      </c>
      <c r="C41" t="s">
        <v>810</v>
      </c>
      <c r="D41" s="18">
        <v>480000</v>
      </c>
      <c r="E41" t="s">
        <v>929</v>
      </c>
      <c r="F41" t="s">
        <v>930</v>
      </c>
      <c r="G41" t="s">
        <v>931</v>
      </c>
      <c r="L41" s="16"/>
    </row>
    <row r="42" spans="1:12" ht="15">
      <c r="A42" t="s">
        <v>824</v>
      </c>
      <c r="B42" t="s">
        <v>825</v>
      </c>
      <c r="C42" t="s">
        <v>826</v>
      </c>
      <c r="D42" s="18">
        <v>480000</v>
      </c>
      <c r="E42" t="s">
        <v>929</v>
      </c>
      <c r="F42" t="s">
        <v>930</v>
      </c>
      <c r="G42" t="s">
        <v>931</v>
      </c>
      <c r="L42" s="16"/>
    </row>
    <row r="43" spans="1:12" ht="15">
      <c r="A43" t="s">
        <v>846</v>
      </c>
      <c r="B43" t="s">
        <v>847</v>
      </c>
      <c r="C43" t="s">
        <v>75</v>
      </c>
      <c r="D43" s="18">
        <v>480000</v>
      </c>
      <c r="E43" t="s">
        <v>929</v>
      </c>
      <c r="F43" t="s">
        <v>930</v>
      </c>
      <c r="G43" t="s">
        <v>931</v>
      </c>
      <c r="L43" s="16"/>
    </row>
    <row r="44" spans="1:12" ht="15">
      <c r="A44" t="s">
        <v>855</v>
      </c>
      <c r="B44" t="s">
        <v>856</v>
      </c>
      <c r="C44" t="s">
        <v>857</v>
      </c>
      <c r="D44" s="18">
        <v>480000</v>
      </c>
      <c r="E44" t="s">
        <v>929</v>
      </c>
      <c r="F44" t="s">
        <v>930</v>
      </c>
      <c r="G44" t="s">
        <v>931</v>
      </c>
      <c r="L44" s="16"/>
    </row>
    <row r="45" spans="1:12" ht="15">
      <c r="A45" t="s">
        <v>860</v>
      </c>
      <c r="B45" t="s">
        <v>861</v>
      </c>
      <c r="C45" t="s">
        <v>862</v>
      </c>
      <c r="D45" s="18">
        <v>480000</v>
      </c>
      <c r="E45" t="s">
        <v>929</v>
      </c>
      <c r="F45" t="s">
        <v>930</v>
      </c>
      <c r="G45" t="s">
        <v>931</v>
      </c>
      <c r="L45" s="16"/>
    </row>
    <row r="46" spans="1:12" ht="15">
      <c r="A46" t="s">
        <v>863</v>
      </c>
      <c r="B46" t="s">
        <v>864</v>
      </c>
      <c r="C46" t="s">
        <v>865</v>
      </c>
      <c r="D46" s="18">
        <v>480000</v>
      </c>
      <c r="E46" t="s">
        <v>929</v>
      </c>
      <c r="F46" t="s">
        <v>930</v>
      </c>
      <c r="G46" t="s">
        <v>931</v>
      </c>
      <c r="L46" s="16"/>
    </row>
    <row r="47" spans="1:12" ht="15">
      <c r="A47" t="s">
        <v>876</v>
      </c>
      <c r="B47" t="s">
        <v>877</v>
      </c>
      <c r="C47" t="s">
        <v>878</v>
      </c>
      <c r="D47" s="18">
        <v>480000</v>
      </c>
      <c r="E47" t="s">
        <v>929</v>
      </c>
      <c r="F47" t="s">
        <v>930</v>
      </c>
      <c r="G47" t="s">
        <v>931</v>
      </c>
      <c r="L47" s="16"/>
    </row>
    <row r="48" spans="1:12" ht="15">
      <c r="A48" t="s">
        <v>895</v>
      </c>
      <c r="B48" t="s">
        <v>896</v>
      </c>
      <c r="C48" t="s">
        <v>897</v>
      </c>
      <c r="D48" s="18">
        <v>480000</v>
      </c>
      <c r="E48" t="s">
        <v>929</v>
      </c>
      <c r="F48" t="s">
        <v>930</v>
      </c>
      <c r="G48" t="s">
        <v>931</v>
      </c>
      <c r="L48" s="16"/>
    </row>
    <row r="49" spans="1:12" ht="15">
      <c r="A49" t="s">
        <v>906</v>
      </c>
      <c r="B49" t="s">
        <v>28</v>
      </c>
      <c r="C49" t="s">
        <v>907</v>
      </c>
      <c r="D49" s="18">
        <v>480000</v>
      </c>
      <c r="E49" t="s">
        <v>929</v>
      </c>
      <c r="F49" t="s">
        <v>930</v>
      </c>
      <c r="G49" t="s">
        <v>931</v>
      </c>
      <c r="L49" s="16"/>
    </row>
    <row r="50" spans="1:12" ht="15">
      <c r="A50" t="s">
        <v>908</v>
      </c>
      <c r="B50" t="s">
        <v>909</v>
      </c>
      <c r="C50" t="s">
        <v>910</v>
      </c>
      <c r="D50" s="18">
        <v>480000</v>
      </c>
      <c r="E50" t="s">
        <v>929</v>
      </c>
      <c r="F50" t="s">
        <v>930</v>
      </c>
      <c r="G50" t="s">
        <v>931</v>
      </c>
      <c r="L50" s="16"/>
    </row>
    <row r="51" spans="1:12" ht="15">
      <c r="A51" t="s">
        <v>225</v>
      </c>
      <c r="B51" t="s">
        <v>226</v>
      </c>
      <c r="C51" t="s">
        <v>227</v>
      </c>
      <c r="D51" s="18">
        <v>406000</v>
      </c>
      <c r="E51" t="s">
        <v>929</v>
      </c>
      <c r="F51" t="s">
        <v>930</v>
      </c>
      <c r="G51" t="s">
        <v>931</v>
      </c>
      <c r="L51" s="16"/>
    </row>
    <row r="52" spans="1:12" ht="15">
      <c r="A52" t="s">
        <v>112</v>
      </c>
      <c r="B52" t="s">
        <v>113</v>
      </c>
      <c r="C52" t="s">
        <v>114</v>
      </c>
      <c r="D52" s="18">
        <v>384000</v>
      </c>
      <c r="E52" t="s">
        <v>929</v>
      </c>
      <c r="F52" t="s">
        <v>930</v>
      </c>
      <c r="G52" t="s">
        <v>931</v>
      </c>
      <c r="L52" s="16"/>
    </row>
    <row r="53" spans="1:12" ht="15">
      <c r="A53" t="s">
        <v>175</v>
      </c>
      <c r="B53" t="s">
        <v>176</v>
      </c>
      <c r="C53" t="s">
        <v>35</v>
      </c>
      <c r="D53" s="18">
        <v>384000</v>
      </c>
      <c r="E53" t="s">
        <v>929</v>
      </c>
      <c r="F53" t="s">
        <v>930</v>
      </c>
      <c r="G53" t="s">
        <v>931</v>
      </c>
      <c r="L53" s="16"/>
    </row>
    <row r="54" spans="1:12" ht="15">
      <c r="A54" t="s">
        <v>202</v>
      </c>
      <c r="B54" t="s">
        <v>203</v>
      </c>
      <c r="C54" t="s">
        <v>33</v>
      </c>
      <c r="D54" s="18">
        <v>384000</v>
      </c>
      <c r="E54" t="s">
        <v>929</v>
      </c>
      <c r="F54" t="s">
        <v>930</v>
      </c>
      <c r="G54" t="s">
        <v>931</v>
      </c>
      <c r="L54" s="16"/>
    </row>
    <row r="55" spans="1:12" ht="15">
      <c r="A55" t="s">
        <v>255</v>
      </c>
      <c r="B55" t="s">
        <v>256</v>
      </c>
      <c r="C55" t="s">
        <v>257</v>
      </c>
      <c r="D55" s="18">
        <v>384000</v>
      </c>
      <c r="E55" t="s">
        <v>929</v>
      </c>
      <c r="F55" t="s">
        <v>930</v>
      </c>
      <c r="G55" t="s">
        <v>931</v>
      </c>
      <c r="L55" s="16"/>
    </row>
    <row r="56" spans="1:12" ht="15">
      <c r="A56" t="s">
        <v>271</v>
      </c>
      <c r="B56" t="s">
        <v>272</v>
      </c>
      <c r="C56" t="s">
        <v>273</v>
      </c>
      <c r="D56" s="18">
        <v>384000</v>
      </c>
      <c r="E56" t="s">
        <v>929</v>
      </c>
      <c r="F56" t="s">
        <v>930</v>
      </c>
      <c r="G56" t="s">
        <v>931</v>
      </c>
      <c r="L56" s="16"/>
    </row>
    <row r="57" spans="1:12" ht="15">
      <c r="A57" t="s">
        <v>277</v>
      </c>
      <c r="B57" t="s">
        <v>278</v>
      </c>
      <c r="C57" t="s">
        <v>36</v>
      </c>
      <c r="D57" s="18">
        <v>384000</v>
      </c>
      <c r="E57" t="s">
        <v>929</v>
      </c>
      <c r="F57" t="s">
        <v>930</v>
      </c>
      <c r="G57" t="s">
        <v>931</v>
      </c>
      <c r="L57" s="16"/>
    </row>
    <row r="58" spans="1:12" ht="15">
      <c r="A58" t="s">
        <v>328</v>
      </c>
      <c r="B58" t="s">
        <v>329</v>
      </c>
      <c r="C58" t="s">
        <v>330</v>
      </c>
      <c r="D58" s="18">
        <v>384000</v>
      </c>
      <c r="E58" t="s">
        <v>929</v>
      </c>
      <c r="F58" t="s">
        <v>930</v>
      </c>
      <c r="G58" t="s">
        <v>931</v>
      </c>
      <c r="L58" s="16"/>
    </row>
    <row r="59" spans="1:12" ht="15">
      <c r="A59" t="s">
        <v>342</v>
      </c>
      <c r="B59" t="s">
        <v>343</v>
      </c>
      <c r="C59" t="s">
        <v>344</v>
      </c>
      <c r="D59" s="18">
        <v>384000</v>
      </c>
      <c r="E59" t="s">
        <v>929</v>
      </c>
      <c r="F59" t="s">
        <v>930</v>
      </c>
      <c r="G59" t="s">
        <v>931</v>
      </c>
      <c r="L59" s="16"/>
    </row>
    <row r="60" spans="1:12" ht="15">
      <c r="A60" t="s">
        <v>500</v>
      </c>
      <c r="B60" t="s">
        <v>501</v>
      </c>
      <c r="C60" t="s">
        <v>502</v>
      </c>
      <c r="D60" s="18">
        <v>384000</v>
      </c>
      <c r="E60" t="s">
        <v>929</v>
      </c>
      <c r="F60" t="s">
        <v>930</v>
      </c>
      <c r="G60" t="s">
        <v>931</v>
      </c>
      <c r="L60" s="16"/>
    </row>
    <row r="61" spans="1:12" ht="15">
      <c r="A61" t="s">
        <v>528</v>
      </c>
      <c r="B61" t="s">
        <v>529</v>
      </c>
      <c r="C61" t="s">
        <v>530</v>
      </c>
      <c r="D61" s="18">
        <v>384000</v>
      </c>
      <c r="E61" t="s">
        <v>929</v>
      </c>
      <c r="F61" t="s">
        <v>930</v>
      </c>
      <c r="G61" t="s">
        <v>931</v>
      </c>
      <c r="L61" s="16"/>
    </row>
    <row r="62" spans="1:12" ht="15">
      <c r="A62" t="s">
        <v>569</v>
      </c>
      <c r="B62" t="s">
        <v>570</v>
      </c>
      <c r="C62" t="s">
        <v>571</v>
      </c>
      <c r="D62" s="18">
        <v>384000</v>
      </c>
      <c r="E62" t="s">
        <v>929</v>
      </c>
      <c r="F62" t="s">
        <v>930</v>
      </c>
      <c r="G62" t="s">
        <v>931</v>
      </c>
      <c r="L62" s="16"/>
    </row>
    <row r="63" spans="1:12" ht="15">
      <c r="A63" t="s">
        <v>631</v>
      </c>
      <c r="B63" t="s">
        <v>629</v>
      </c>
      <c r="C63" t="s">
        <v>632</v>
      </c>
      <c r="D63" s="18">
        <v>384000</v>
      </c>
      <c r="E63" t="s">
        <v>929</v>
      </c>
      <c r="F63" t="s">
        <v>930</v>
      </c>
      <c r="G63" t="s">
        <v>931</v>
      </c>
      <c r="L63" s="16"/>
    </row>
    <row r="64" spans="1:12" ht="15">
      <c r="A64" t="s">
        <v>665</v>
      </c>
      <c r="B64" t="s">
        <v>87</v>
      </c>
      <c r="C64" t="s">
        <v>14</v>
      </c>
      <c r="D64" s="18">
        <v>384000</v>
      </c>
      <c r="E64" t="s">
        <v>929</v>
      </c>
      <c r="F64" t="s">
        <v>930</v>
      </c>
      <c r="G64" t="s">
        <v>931</v>
      </c>
      <c r="L64" s="16"/>
    </row>
    <row r="65" spans="1:12" ht="15">
      <c r="A65" t="s">
        <v>671</v>
      </c>
      <c r="B65" t="s">
        <v>672</v>
      </c>
      <c r="C65" t="s">
        <v>673</v>
      </c>
      <c r="D65" s="18">
        <v>384000</v>
      </c>
      <c r="E65" t="s">
        <v>929</v>
      </c>
      <c r="F65" t="s">
        <v>930</v>
      </c>
      <c r="G65" t="s">
        <v>931</v>
      </c>
      <c r="L65" s="16"/>
    </row>
    <row r="66" spans="1:12" ht="15">
      <c r="A66" t="s">
        <v>687</v>
      </c>
      <c r="B66" t="s">
        <v>688</v>
      </c>
      <c r="C66" t="s">
        <v>86</v>
      </c>
      <c r="D66" s="18">
        <v>384000</v>
      </c>
      <c r="E66" t="s">
        <v>929</v>
      </c>
      <c r="F66" t="s">
        <v>930</v>
      </c>
      <c r="G66" t="s">
        <v>931</v>
      </c>
      <c r="L66" s="16"/>
    </row>
    <row r="67" spans="1:12" ht="15">
      <c r="A67" t="s">
        <v>270</v>
      </c>
      <c r="B67" t="s">
        <v>942</v>
      </c>
      <c r="C67" t="s">
        <v>943</v>
      </c>
      <c r="D67" s="18">
        <v>384000</v>
      </c>
      <c r="E67" t="s">
        <v>929</v>
      </c>
      <c r="F67" t="s">
        <v>930</v>
      </c>
      <c r="G67" t="s">
        <v>939</v>
      </c>
      <c r="L67" s="16"/>
    </row>
    <row r="68" spans="1:12" ht="15">
      <c r="A68" t="s">
        <v>742</v>
      </c>
      <c r="B68" t="s">
        <v>743</v>
      </c>
      <c r="C68" t="s">
        <v>12</v>
      </c>
      <c r="D68" s="18">
        <v>384000</v>
      </c>
      <c r="E68" t="s">
        <v>929</v>
      </c>
      <c r="F68" t="s">
        <v>930</v>
      </c>
      <c r="G68" t="s">
        <v>931</v>
      </c>
      <c r="L68" s="16"/>
    </row>
    <row r="69" spans="1:12" ht="15">
      <c r="A69" t="s">
        <v>780</v>
      </c>
      <c r="B69" t="s">
        <v>781</v>
      </c>
      <c r="C69" t="s">
        <v>782</v>
      </c>
      <c r="D69" s="18">
        <v>384000</v>
      </c>
      <c r="E69" t="s">
        <v>929</v>
      </c>
      <c r="F69" t="s">
        <v>930</v>
      </c>
      <c r="G69" t="s">
        <v>931</v>
      </c>
      <c r="L69" s="16"/>
    </row>
    <row r="70" spans="1:12" ht="15">
      <c r="A70" t="s">
        <v>806</v>
      </c>
      <c r="B70" t="s">
        <v>807</v>
      </c>
      <c r="C70" t="s">
        <v>248</v>
      </c>
      <c r="D70" s="18">
        <v>384000</v>
      </c>
      <c r="E70" t="s">
        <v>929</v>
      </c>
      <c r="F70" t="s">
        <v>930</v>
      </c>
      <c r="G70" t="s">
        <v>931</v>
      </c>
      <c r="L70" s="16"/>
    </row>
    <row r="71" spans="1:12" ht="15">
      <c r="A71" t="s">
        <v>830</v>
      </c>
      <c r="B71" t="s">
        <v>831</v>
      </c>
      <c r="C71" t="s">
        <v>832</v>
      </c>
      <c r="D71" s="18">
        <v>384000</v>
      </c>
      <c r="E71" t="s">
        <v>929</v>
      </c>
      <c r="F71" t="s">
        <v>930</v>
      </c>
      <c r="G71" t="s">
        <v>931</v>
      </c>
      <c r="L71" s="16"/>
    </row>
    <row r="72" spans="1:12" ht="15">
      <c r="A72" t="s">
        <v>758</v>
      </c>
      <c r="B72" t="s">
        <v>8</v>
      </c>
      <c r="C72" t="s">
        <v>9</v>
      </c>
      <c r="D72" s="18">
        <v>381000</v>
      </c>
      <c r="E72" t="s">
        <v>929</v>
      </c>
      <c r="F72" t="s">
        <v>930</v>
      </c>
      <c r="G72" t="s">
        <v>931</v>
      </c>
      <c r="L72" s="16"/>
    </row>
    <row r="73" spans="1:12" ht="15">
      <c r="A73" t="s">
        <v>851</v>
      </c>
      <c r="B73" t="s">
        <v>101</v>
      </c>
      <c r="C73" t="s">
        <v>102</v>
      </c>
      <c r="D73" s="18">
        <v>381000</v>
      </c>
      <c r="E73" t="s">
        <v>929</v>
      </c>
      <c r="F73" t="s">
        <v>930</v>
      </c>
      <c r="G73" t="s">
        <v>931</v>
      </c>
      <c r="L73" s="16"/>
    </row>
    <row r="74" spans="1:12" ht="15">
      <c r="A74" t="s">
        <v>381</v>
      </c>
      <c r="B74" t="s">
        <v>382</v>
      </c>
      <c r="C74" t="s">
        <v>383</v>
      </c>
      <c r="D74" s="18">
        <v>380462</v>
      </c>
      <c r="E74" t="s">
        <v>929</v>
      </c>
      <c r="F74" t="s">
        <v>930</v>
      </c>
      <c r="G74" t="s">
        <v>931</v>
      </c>
      <c r="L74" s="16"/>
    </row>
    <row r="75" spans="1:12" ht="15">
      <c r="A75" t="s">
        <v>163</v>
      </c>
      <c r="B75" t="s">
        <v>164</v>
      </c>
      <c r="C75" t="s">
        <v>165</v>
      </c>
      <c r="D75" s="18">
        <v>369000</v>
      </c>
      <c r="E75" t="s">
        <v>929</v>
      </c>
      <c r="F75" t="s">
        <v>930</v>
      </c>
      <c r="G75" t="s">
        <v>931</v>
      </c>
      <c r="L75" s="16"/>
    </row>
    <row r="76" spans="1:12" ht="15">
      <c r="A76" t="s">
        <v>117</v>
      </c>
      <c r="B76" t="s">
        <v>116</v>
      </c>
      <c r="C76" t="s">
        <v>118</v>
      </c>
      <c r="D76" s="18">
        <v>320000</v>
      </c>
      <c r="E76" t="s">
        <v>929</v>
      </c>
      <c r="F76" t="s">
        <v>930</v>
      </c>
      <c r="G76" t="s">
        <v>931</v>
      </c>
      <c r="L76" s="16"/>
    </row>
    <row r="77" spans="1:12" ht="15">
      <c r="A77" t="s">
        <v>119</v>
      </c>
      <c r="B77" t="s">
        <v>120</v>
      </c>
      <c r="C77" t="s">
        <v>121</v>
      </c>
      <c r="D77" s="18">
        <v>320000</v>
      </c>
      <c r="E77" t="s">
        <v>929</v>
      </c>
      <c r="F77" t="s">
        <v>930</v>
      </c>
      <c r="G77" t="s">
        <v>931</v>
      </c>
      <c r="L77" s="16"/>
    </row>
    <row r="78" spans="1:12" ht="15">
      <c r="A78" t="s">
        <v>142</v>
      </c>
      <c r="B78" t="s">
        <v>143</v>
      </c>
      <c r="C78" t="s">
        <v>144</v>
      </c>
      <c r="D78" s="18">
        <v>320000</v>
      </c>
      <c r="E78" t="s">
        <v>929</v>
      </c>
      <c r="F78" t="s">
        <v>930</v>
      </c>
      <c r="G78" t="s">
        <v>931</v>
      </c>
      <c r="L78" s="16"/>
    </row>
    <row r="79" spans="1:12" ht="15">
      <c r="A79" t="s">
        <v>160</v>
      </c>
      <c r="B79" t="s">
        <v>161</v>
      </c>
      <c r="C79" t="s">
        <v>162</v>
      </c>
      <c r="D79" s="18">
        <v>320000</v>
      </c>
      <c r="E79" t="s">
        <v>929</v>
      </c>
      <c r="F79" t="s">
        <v>930</v>
      </c>
      <c r="G79" t="s">
        <v>931</v>
      </c>
      <c r="L79" s="16"/>
    </row>
    <row r="80" spans="1:12" ht="15">
      <c r="A80" t="s">
        <v>207</v>
      </c>
      <c r="B80" t="s">
        <v>208</v>
      </c>
      <c r="C80" t="s">
        <v>56</v>
      </c>
      <c r="D80" s="18">
        <v>320000</v>
      </c>
      <c r="E80" t="s">
        <v>929</v>
      </c>
      <c r="F80" t="s">
        <v>930</v>
      </c>
      <c r="G80" t="s">
        <v>931</v>
      </c>
      <c r="L80" s="16"/>
    </row>
    <row r="81" spans="1:12" ht="15">
      <c r="A81" t="s">
        <v>261</v>
      </c>
      <c r="B81" t="s">
        <v>262</v>
      </c>
      <c r="C81" t="s">
        <v>27</v>
      </c>
      <c r="D81" s="18">
        <v>320000</v>
      </c>
      <c r="E81" t="s">
        <v>929</v>
      </c>
      <c r="F81" t="s">
        <v>930</v>
      </c>
      <c r="G81" t="s">
        <v>932</v>
      </c>
      <c r="L81" s="16"/>
    </row>
    <row r="82" spans="1:12" ht="15">
      <c r="A82" t="s">
        <v>279</v>
      </c>
      <c r="B82" t="s">
        <v>280</v>
      </c>
      <c r="C82" t="s">
        <v>281</v>
      </c>
      <c r="D82" s="18">
        <v>320000</v>
      </c>
      <c r="E82" t="s">
        <v>929</v>
      </c>
      <c r="F82" t="s">
        <v>930</v>
      </c>
      <c r="G82" t="s">
        <v>931</v>
      </c>
      <c r="L82" s="16"/>
    </row>
    <row r="83" spans="1:12" ht="15">
      <c r="A83" t="s">
        <v>282</v>
      </c>
      <c r="B83" t="s">
        <v>283</v>
      </c>
      <c r="C83" t="s">
        <v>284</v>
      </c>
      <c r="D83" s="18">
        <v>320000</v>
      </c>
      <c r="E83" t="s">
        <v>929</v>
      </c>
      <c r="F83" t="s">
        <v>930</v>
      </c>
      <c r="G83" t="s">
        <v>931</v>
      </c>
      <c r="L83" s="16"/>
    </row>
    <row r="84" spans="1:12" ht="15">
      <c r="A84" t="s">
        <v>322</v>
      </c>
      <c r="B84" t="s">
        <v>323</v>
      </c>
      <c r="C84" t="s">
        <v>324</v>
      </c>
      <c r="D84" s="18">
        <v>320000</v>
      </c>
      <c r="E84" t="s">
        <v>929</v>
      </c>
      <c r="F84" t="s">
        <v>930</v>
      </c>
      <c r="G84" t="s">
        <v>931</v>
      </c>
      <c r="L84" s="16"/>
    </row>
    <row r="85" spans="1:12" ht="15">
      <c r="A85" t="s">
        <v>340</v>
      </c>
      <c r="B85" t="s">
        <v>341</v>
      </c>
      <c r="C85" t="s">
        <v>19</v>
      </c>
      <c r="D85" s="18">
        <v>320000</v>
      </c>
      <c r="E85" t="s">
        <v>929</v>
      </c>
      <c r="F85" t="s">
        <v>930</v>
      </c>
      <c r="G85" t="s">
        <v>931</v>
      </c>
      <c r="L85" s="16"/>
    </row>
    <row r="86" spans="1:12" ht="15">
      <c r="A86" t="s">
        <v>378</v>
      </c>
      <c r="B86" t="s">
        <v>379</v>
      </c>
      <c r="C86" t="s">
        <v>380</v>
      </c>
      <c r="D86" s="18">
        <v>320000</v>
      </c>
      <c r="E86" t="s">
        <v>929</v>
      </c>
      <c r="F86" t="s">
        <v>930</v>
      </c>
      <c r="G86" t="s">
        <v>931</v>
      </c>
      <c r="L86" s="16"/>
    </row>
    <row r="87" spans="1:12" ht="15">
      <c r="A87" t="s">
        <v>384</v>
      </c>
      <c r="B87" t="s">
        <v>385</v>
      </c>
      <c r="C87" t="s">
        <v>72</v>
      </c>
      <c r="D87" s="18">
        <v>320000</v>
      </c>
      <c r="E87" t="s">
        <v>929</v>
      </c>
      <c r="F87" t="s">
        <v>930</v>
      </c>
      <c r="G87" t="s">
        <v>931</v>
      </c>
      <c r="L87" s="16"/>
    </row>
    <row r="88" spans="1:12" ht="15">
      <c r="A88" t="s">
        <v>396</v>
      </c>
      <c r="B88" t="s">
        <v>397</v>
      </c>
      <c r="C88" t="s">
        <v>398</v>
      </c>
      <c r="D88" s="18">
        <v>320000</v>
      </c>
      <c r="E88" t="s">
        <v>929</v>
      </c>
      <c r="F88" t="s">
        <v>930</v>
      </c>
      <c r="G88" t="s">
        <v>931</v>
      </c>
      <c r="L88" s="16"/>
    </row>
    <row r="89" spans="1:12" ht="15">
      <c r="A89" t="s">
        <v>399</v>
      </c>
      <c r="B89" t="s">
        <v>400</v>
      </c>
      <c r="C89" t="s">
        <v>401</v>
      </c>
      <c r="D89" s="18">
        <v>320000</v>
      </c>
      <c r="E89" t="s">
        <v>929</v>
      </c>
      <c r="F89" t="s">
        <v>930</v>
      </c>
      <c r="G89" t="s">
        <v>932</v>
      </c>
      <c r="L89" s="16"/>
    </row>
    <row r="90" spans="1:12" ht="15">
      <c r="A90" t="s">
        <v>405</v>
      </c>
      <c r="B90" t="s">
        <v>406</v>
      </c>
      <c r="C90" t="s">
        <v>407</v>
      </c>
      <c r="D90" s="18">
        <v>320000</v>
      </c>
      <c r="E90" t="s">
        <v>929</v>
      </c>
      <c r="F90" t="s">
        <v>930</v>
      </c>
      <c r="G90" t="s">
        <v>931</v>
      </c>
      <c r="L90" s="16"/>
    </row>
    <row r="91" spans="1:12" ht="15">
      <c r="A91" t="s">
        <v>412</v>
      </c>
      <c r="B91" t="s">
        <v>413</v>
      </c>
      <c r="C91" t="s">
        <v>414</v>
      </c>
      <c r="D91" s="18">
        <v>320000</v>
      </c>
      <c r="E91" t="s">
        <v>929</v>
      </c>
      <c r="F91" t="s">
        <v>930</v>
      </c>
      <c r="G91" t="s">
        <v>931</v>
      </c>
      <c r="L91" s="16"/>
    </row>
    <row r="92" spans="1:12" ht="15">
      <c r="A92" t="s">
        <v>345</v>
      </c>
      <c r="B92" t="s">
        <v>464</v>
      </c>
      <c r="C92" t="s">
        <v>938</v>
      </c>
      <c r="D92" s="18">
        <v>320000</v>
      </c>
      <c r="E92" t="s">
        <v>929</v>
      </c>
      <c r="F92" t="s">
        <v>930</v>
      </c>
      <c r="G92" t="s">
        <v>939</v>
      </c>
      <c r="L92" s="16"/>
    </row>
    <row r="93" spans="1:12" ht="15">
      <c r="A93" t="s">
        <v>466</v>
      </c>
      <c r="B93" t="s">
        <v>7</v>
      </c>
      <c r="C93" t="s">
        <v>467</v>
      </c>
      <c r="D93" s="18">
        <v>320000</v>
      </c>
      <c r="E93" t="s">
        <v>929</v>
      </c>
      <c r="F93" t="s">
        <v>930</v>
      </c>
      <c r="G93" t="s">
        <v>931</v>
      </c>
      <c r="L93" s="16"/>
    </row>
    <row r="94" spans="1:12" ht="15">
      <c r="A94" t="s">
        <v>481</v>
      </c>
      <c r="B94" t="s">
        <v>4</v>
      </c>
      <c r="C94" t="s">
        <v>482</v>
      </c>
      <c r="D94" s="18">
        <v>320000</v>
      </c>
      <c r="E94" t="s">
        <v>929</v>
      </c>
      <c r="F94" t="s">
        <v>930</v>
      </c>
      <c r="G94" t="s">
        <v>931</v>
      </c>
      <c r="L94" s="16"/>
    </row>
    <row r="95" spans="1:12" ht="15">
      <c r="A95" t="s">
        <v>494</v>
      </c>
      <c r="B95" t="s">
        <v>78</v>
      </c>
      <c r="C95" t="s">
        <v>79</v>
      </c>
      <c r="D95" s="18">
        <v>320000</v>
      </c>
      <c r="E95" t="s">
        <v>929</v>
      </c>
      <c r="F95" t="s">
        <v>930</v>
      </c>
      <c r="G95" t="s">
        <v>931</v>
      </c>
      <c r="L95" s="16"/>
    </row>
    <row r="96" spans="1:12" ht="15">
      <c r="A96" t="s">
        <v>511</v>
      </c>
      <c r="B96" t="s">
        <v>512</v>
      </c>
      <c r="C96" t="s">
        <v>513</v>
      </c>
      <c r="D96" s="18">
        <v>320000</v>
      </c>
      <c r="E96" t="s">
        <v>929</v>
      </c>
      <c r="F96" t="s">
        <v>930</v>
      </c>
      <c r="G96" t="s">
        <v>931</v>
      </c>
      <c r="L96" s="16"/>
    </row>
    <row r="97" spans="1:12" ht="15">
      <c r="A97" t="s">
        <v>520</v>
      </c>
      <c r="B97" t="s">
        <v>521</v>
      </c>
      <c r="C97" t="s">
        <v>522</v>
      </c>
      <c r="D97" s="18">
        <v>320000</v>
      </c>
      <c r="E97" t="s">
        <v>929</v>
      </c>
      <c r="F97" t="s">
        <v>930</v>
      </c>
      <c r="G97" t="s">
        <v>931</v>
      </c>
      <c r="L97" s="16"/>
    </row>
    <row r="98" spans="1:12" ht="15">
      <c r="A98" t="s">
        <v>525</v>
      </c>
      <c r="B98" t="s">
        <v>526</v>
      </c>
      <c r="C98" t="s">
        <v>108</v>
      </c>
      <c r="D98" s="18">
        <v>320000</v>
      </c>
      <c r="E98" t="s">
        <v>929</v>
      </c>
      <c r="F98" t="s">
        <v>930</v>
      </c>
      <c r="G98" t="s">
        <v>931</v>
      </c>
      <c r="L98" s="16"/>
    </row>
    <row r="99" spans="1:12" ht="15">
      <c r="A99" t="s">
        <v>540</v>
      </c>
      <c r="B99" t="s">
        <v>541</v>
      </c>
      <c r="C99" t="s">
        <v>542</v>
      </c>
      <c r="D99" s="18">
        <v>320000</v>
      </c>
      <c r="E99" t="s">
        <v>929</v>
      </c>
      <c r="F99" t="s">
        <v>930</v>
      </c>
      <c r="G99" t="s">
        <v>931</v>
      </c>
      <c r="L99" s="16"/>
    </row>
    <row r="100" spans="1:12" ht="15">
      <c r="A100" t="s">
        <v>465</v>
      </c>
      <c r="B100" t="s">
        <v>940</v>
      </c>
      <c r="C100" t="s">
        <v>941</v>
      </c>
      <c r="D100" s="18">
        <v>320000</v>
      </c>
      <c r="E100" t="s">
        <v>929</v>
      </c>
      <c r="F100" t="s">
        <v>930</v>
      </c>
      <c r="G100" t="s">
        <v>931</v>
      </c>
      <c r="L100" s="16"/>
    </row>
    <row r="101" spans="1:12" ht="15">
      <c r="A101" t="s">
        <v>586</v>
      </c>
      <c r="B101" t="s">
        <v>587</v>
      </c>
      <c r="C101" t="s">
        <v>588</v>
      </c>
      <c r="D101" s="18">
        <v>320000</v>
      </c>
      <c r="E101" t="s">
        <v>929</v>
      </c>
      <c r="F101" t="s">
        <v>930</v>
      </c>
      <c r="G101" t="s">
        <v>931</v>
      </c>
      <c r="L101" s="16"/>
    </row>
    <row r="102" spans="1:12" ht="15">
      <c r="A102" t="s">
        <v>605</v>
      </c>
      <c r="B102" t="s">
        <v>606</v>
      </c>
      <c r="C102" t="s">
        <v>26</v>
      </c>
      <c r="D102" s="18">
        <v>320000</v>
      </c>
      <c r="E102" t="s">
        <v>929</v>
      </c>
      <c r="F102" t="s">
        <v>930</v>
      </c>
      <c r="G102" t="s">
        <v>931</v>
      </c>
      <c r="L102" s="16"/>
    </row>
    <row r="103" spans="1:12" ht="15">
      <c r="A103" t="s">
        <v>610</v>
      </c>
      <c r="B103" t="s">
        <v>611</v>
      </c>
      <c r="C103" t="s">
        <v>612</v>
      </c>
      <c r="D103" s="18">
        <v>320000</v>
      </c>
      <c r="E103" t="s">
        <v>929</v>
      </c>
      <c r="F103" t="s">
        <v>930</v>
      </c>
      <c r="G103" t="s">
        <v>931</v>
      </c>
      <c r="L103" s="16"/>
    </row>
    <row r="104" spans="1:12" ht="15">
      <c r="A104" t="s">
        <v>623</v>
      </c>
      <c r="B104" t="s">
        <v>624</v>
      </c>
      <c r="C104" t="s">
        <v>527</v>
      </c>
      <c r="D104" s="18">
        <v>320000</v>
      </c>
      <c r="E104" t="s">
        <v>929</v>
      </c>
      <c r="F104" t="s">
        <v>930</v>
      </c>
      <c r="G104" t="s">
        <v>931</v>
      </c>
      <c r="L104" s="16"/>
    </row>
    <row r="105" spans="1:12" ht="15">
      <c r="A105" t="s">
        <v>628</v>
      </c>
      <c r="B105" t="s">
        <v>629</v>
      </c>
      <c r="C105" t="s">
        <v>630</v>
      </c>
      <c r="D105" s="18">
        <v>320000</v>
      </c>
      <c r="E105" t="s">
        <v>929</v>
      </c>
      <c r="F105" t="s">
        <v>930</v>
      </c>
      <c r="G105" t="s">
        <v>931</v>
      </c>
      <c r="L105" s="16"/>
    </row>
    <row r="106" spans="1:12" ht="15">
      <c r="A106" t="s">
        <v>633</v>
      </c>
      <c r="B106" t="s">
        <v>634</v>
      </c>
      <c r="C106" t="s">
        <v>20</v>
      </c>
      <c r="D106" s="18">
        <v>320000</v>
      </c>
      <c r="E106" t="s">
        <v>929</v>
      </c>
      <c r="F106" t="s">
        <v>930</v>
      </c>
      <c r="G106" t="s">
        <v>931</v>
      </c>
      <c r="L106" s="16"/>
    </row>
    <row r="107" spans="1:12" ht="15">
      <c r="A107" t="s">
        <v>649</v>
      </c>
      <c r="B107" t="s">
        <v>650</v>
      </c>
      <c r="C107" t="s">
        <v>651</v>
      </c>
      <c r="D107" s="18">
        <v>320000</v>
      </c>
      <c r="E107" t="s">
        <v>929</v>
      </c>
      <c r="F107" t="s">
        <v>930</v>
      </c>
      <c r="G107" t="s">
        <v>931</v>
      </c>
      <c r="L107" s="16"/>
    </row>
    <row r="108" spans="1:12" ht="15">
      <c r="A108" t="s">
        <v>659</v>
      </c>
      <c r="B108" t="s">
        <v>660</v>
      </c>
      <c r="C108" t="s">
        <v>661</v>
      </c>
      <c r="D108" s="18">
        <v>320000</v>
      </c>
      <c r="E108" t="s">
        <v>929</v>
      </c>
      <c r="F108" t="s">
        <v>930</v>
      </c>
      <c r="G108" t="s">
        <v>931</v>
      </c>
      <c r="L108" s="16"/>
    </row>
    <row r="109" spans="1:12" ht="15">
      <c r="A109" t="s">
        <v>674</v>
      </c>
      <c r="B109" t="s">
        <v>675</v>
      </c>
      <c r="C109" t="s">
        <v>676</v>
      </c>
      <c r="D109" s="18">
        <v>320000</v>
      </c>
      <c r="E109" t="s">
        <v>929</v>
      </c>
      <c r="F109" t="s">
        <v>930</v>
      </c>
      <c r="G109" t="s">
        <v>931</v>
      </c>
      <c r="L109" s="16"/>
    </row>
    <row r="110" spans="1:12" ht="15">
      <c r="A110" t="s">
        <v>681</v>
      </c>
      <c r="B110" t="s">
        <v>682</v>
      </c>
      <c r="C110" t="s">
        <v>683</v>
      </c>
      <c r="D110" s="18">
        <v>320000</v>
      </c>
      <c r="E110" t="s">
        <v>929</v>
      </c>
      <c r="F110" t="s">
        <v>930</v>
      </c>
      <c r="G110" t="s">
        <v>931</v>
      </c>
      <c r="L110" s="16"/>
    </row>
    <row r="111" spans="1:12" ht="15">
      <c r="A111" t="s">
        <v>689</v>
      </c>
      <c r="B111" t="s">
        <v>688</v>
      </c>
      <c r="C111" t="s">
        <v>15</v>
      </c>
      <c r="D111" s="18">
        <v>320000</v>
      </c>
      <c r="E111" t="s">
        <v>929</v>
      </c>
      <c r="F111" t="s">
        <v>930</v>
      </c>
      <c r="G111" t="s">
        <v>931</v>
      </c>
      <c r="L111" s="16"/>
    </row>
    <row r="112" spans="1:12" ht="15">
      <c r="A112" t="s">
        <v>713</v>
      </c>
      <c r="B112" t="s">
        <v>103</v>
      </c>
      <c r="C112" t="s">
        <v>714</v>
      </c>
      <c r="D112" s="18">
        <v>320000</v>
      </c>
      <c r="E112" t="s">
        <v>929</v>
      </c>
      <c r="F112" t="s">
        <v>930</v>
      </c>
      <c r="G112" t="s">
        <v>931</v>
      </c>
      <c r="L112" s="16"/>
    </row>
    <row r="113" spans="1:12" ht="15">
      <c r="A113" t="s">
        <v>715</v>
      </c>
      <c r="B113" t="s">
        <v>716</v>
      </c>
      <c r="C113" t="s">
        <v>717</v>
      </c>
      <c r="D113" s="18">
        <v>320000</v>
      </c>
      <c r="E113" t="s">
        <v>929</v>
      </c>
      <c r="F113" t="s">
        <v>930</v>
      </c>
      <c r="G113" t="s">
        <v>931</v>
      </c>
      <c r="L113" s="16"/>
    </row>
    <row r="114" spans="1:12" ht="15">
      <c r="A114" t="s">
        <v>756</v>
      </c>
      <c r="B114" t="s">
        <v>8</v>
      </c>
      <c r="C114" t="s">
        <v>757</v>
      </c>
      <c r="D114" s="18">
        <v>320000</v>
      </c>
      <c r="E114" t="s">
        <v>929</v>
      </c>
      <c r="F114" t="s">
        <v>930</v>
      </c>
      <c r="G114" t="s">
        <v>931</v>
      </c>
      <c r="L114" s="16"/>
    </row>
    <row r="115" spans="1:12" ht="15">
      <c r="A115" t="s">
        <v>762</v>
      </c>
      <c r="B115" t="s">
        <v>32</v>
      </c>
      <c r="C115" t="s">
        <v>763</v>
      </c>
      <c r="D115" s="18">
        <v>320000</v>
      </c>
      <c r="E115" t="s">
        <v>929</v>
      </c>
      <c r="F115" t="s">
        <v>930</v>
      </c>
      <c r="G115" t="s">
        <v>931</v>
      </c>
      <c r="L115" s="16"/>
    </row>
    <row r="116" spans="1:12" ht="15">
      <c r="A116" t="s">
        <v>776</v>
      </c>
      <c r="B116" t="s">
        <v>17</v>
      </c>
      <c r="C116" t="s">
        <v>68</v>
      </c>
      <c r="D116" s="18">
        <v>320000</v>
      </c>
      <c r="E116" t="s">
        <v>929</v>
      </c>
      <c r="F116" t="s">
        <v>930</v>
      </c>
      <c r="G116" t="s">
        <v>931</v>
      </c>
      <c r="L116" s="16"/>
    </row>
    <row r="117" spans="1:12" ht="15">
      <c r="A117" t="s">
        <v>658</v>
      </c>
      <c r="B117" t="s">
        <v>921</v>
      </c>
      <c r="C117" t="s">
        <v>922</v>
      </c>
      <c r="D117" s="18">
        <v>320000</v>
      </c>
      <c r="E117" t="s">
        <v>929</v>
      </c>
      <c r="F117" t="s">
        <v>930</v>
      </c>
      <c r="G117" t="s">
        <v>931</v>
      </c>
      <c r="L117" s="16"/>
    </row>
    <row r="118" spans="1:12" ht="15">
      <c r="A118" t="s">
        <v>801</v>
      </c>
      <c r="B118" t="s">
        <v>802</v>
      </c>
      <c r="C118" t="s">
        <v>168</v>
      </c>
      <c r="D118" s="18">
        <v>320000</v>
      </c>
      <c r="E118" t="s">
        <v>929</v>
      </c>
      <c r="F118" t="s">
        <v>930</v>
      </c>
      <c r="G118" t="s">
        <v>931</v>
      </c>
      <c r="L118" s="16"/>
    </row>
    <row r="119" spans="1:12" ht="15">
      <c r="A119" t="s">
        <v>821</v>
      </c>
      <c r="B119" t="s">
        <v>822</v>
      </c>
      <c r="C119" t="s">
        <v>823</v>
      </c>
      <c r="D119" s="18">
        <v>320000</v>
      </c>
      <c r="E119" t="s">
        <v>929</v>
      </c>
      <c r="F119" t="s">
        <v>930</v>
      </c>
      <c r="G119" t="s">
        <v>931</v>
      </c>
      <c r="L119" s="16"/>
    </row>
    <row r="120" spans="1:12" ht="15">
      <c r="A120" t="s">
        <v>827</v>
      </c>
      <c r="B120" t="s">
        <v>828</v>
      </c>
      <c r="C120" t="s">
        <v>829</v>
      </c>
      <c r="D120" s="18">
        <v>320000</v>
      </c>
      <c r="E120" t="s">
        <v>929</v>
      </c>
      <c r="F120" t="s">
        <v>930</v>
      </c>
      <c r="G120" t="s">
        <v>931</v>
      </c>
      <c r="L120" s="16"/>
    </row>
    <row r="121" spans="1:12" ht="15">
      <c r="A121" t="s">
        <v>882</v>
      </c>
      <c r="B121" t="s">
        <v>24</v>
      </c>
      <c r="C121" t="s">
        <v>883</v>
      </c>
      <c r="D121" s="18">
        <v>320000</v>
      </c>
      <c r="E121" t="s">
        <v>929</v>
      </c>
      <c r="F121" t="s">
        <v>930</v>
      </c>
      <c r="G121" t="s">
        <v>931</v>
      </c>
      <c r="L121" s="16"/>
    </row>
    <row r="122" spans="1:12" ht="15">
      <c r="A122" t="s">
        <v>188</v>
      </c>
      <c r="B122" t="s">
        <v>189</v>
      </c>
      <c r="C122" t="s">
        <v>190</v>
      </c>
      <c r="D122" s="18">
        <v>300000</v>
      </c>
      <c r="E122" t="s">
        <v>929</v>
      </c>
      <c r="F122" t="s">
        <v>930</v>
      </c>
      <c r="G122" t="s">
        <v>931</v>
      </c>
      <c r="L122" s="16"/>
    </row>
    <row r="123" spans="1:12" ht="15">
      <c r="A123" t="s">
        <v>274</v>
      </c>
      <c r="B123" t="s">
        <v>275</v>
      </c>
      <c r="C123" t="s">
        <v>276</v>
      </c>
      <c r="D123" s="18">
        <v>300000</v>
      </c>
      <c r="E123" t="s">
        <v>929</v>
      </c>
      <c r="F123" t="s">
        <v>930</v>
      </c>
      <c r="G123" t="s">
        <v>931</v>
      </c>
      <c r="L123" s="16"/>
    </row>
    <row r="124" spans="1:12" ht="15">
      <c r="A124" t="s">
        <v>333</v>
      </c>
      <c r="B124" t="s">
        <v>334</v>
      </c>
      <c r="C124" t="s">
        <v>335</v>
      </c>
      <c r="D124" s="18">
        <v>300000</v>
      </c>
      <c r="E124" t="s">
        <v>929</v>
      </c>
      <c r="F124" t="s">
        <v>930</v>
      </c>
      <c r="G124" t="s">
        <v>931</v>
      </c>
      <c r="L124" s="16"/>
    </row>
    <row r="125" spans="1:12" ht="15">
      <c r="A125" t="s">
        <v>191</v>
      </c>
      <c r="B125" t="s">
        <v>192</v>
      </c>
      <c r="C125" t="s">
        <v>193</v>
      </c>
      <c r="D125" s="18">
        <v>250000</v>
      </c>
      <c r="E125" t="s">
        <v>929</v>
      </c>
      <c r="F125" t="s">
        <v>930</v>
      </c>
      <c r="G125" t="s">
        <v>931</v>
      </c>
      <c r="L125" s="16"/>
    </row>
    <row r="126" spans="1:12" ht="15">
      <c r="A126" t="s">
        <v>213</v>
      </c>
      <c r="B126" t="s">
        <v>214</v>
      </c>
      <c r="C126" t="s">
        <v>215</v>
      </c>
      <c r="D126" s="18">
        <v>250000</v>
      </c>
      <c r="E126" t="s">
        <v>929</v>
      </c>
      <c r="F126" t="s">
        <v>930</v>
      </c>
      <c r="G126" t="s">
        <v>931</v>
      </c>
      <c r="L126" s="16"/>
    </row>
    <row r="127" spans="1:12" ht="15">
      <c r="A127" t="s">
        <v>300</v>
      </c>
      <c r="B127" t="s">
        <v>298</v>
      </c>
      <c r="C127" t="s">
        <v>301</v>
      </c>
      <c r="D127" s="18">
        <v>250000</v>
      </c>
      <c r="E127" t="s">
        <v>929</v>
      </c>
      <c r="F127" t="s">
        <v>930</v>
      </c>
      <c r="G127" t="s">
        <v>931</v>
      </c>
      <c r="L127" s="16"/>
    </row>
    <row r="128" spans="1:12" ht="15">
      <c r="A128" t="s">
        <v>305</v>
      </c>
      <c r="B128" t="s">
        <v>306</v>
      </c>
      <c r="C128" t="s">
        <v>307</v>
      </c>
      <c r="D128" s="18">
        <v>250000</v>
      </c>
      <c r="E128" t="s">
        <v>929</v>
      </c>
      <c r="F128" t="s">
        <v>930</v>
      </c>
      <c r="G128" t="s">
        <v>931</v>
      </c>
      <c r="L128" s="16"/>
    </row>
    <row r="129" spans="1:12" ht="15">
      <c r="A129" t="s">
        <v>357</v>
      </c>
      <c r="B129" t="s">
        <v>358</v>
      </c>
      <c r="C129" t="s">
        <v>80</v>
      </c>
      <c r="D129" s="18">
        <v>250000</v>
      </c>
      <c r="E129" t="s">
        <v>929</v>
      </c>
      <c r="F129" t="s">
        <v>930</v>
      </c>
      <c r="G129" t="s">
        <v>931</v>
      </c>
      <c r="L129" s="16"/>
    </row>
    <row r="130" spans="1:12" ht="15">
      <c r="A130" t="s">
        <v>386</v>
      </c>
      <c r="B130" t="s">
        <v>387</v>
      </c>
      <c r="C130" t="s">
        <v>388</v>
      </c>
      <c r="D130" s="18">
        <v>250000</v>
      </c>
      <c r="E130" t="s">
        <v>929</v>
      </c>
      <c r="F130" t="s">
        <v>930</v>
      </c>
      <c r="G130" t="s">
        <v>931</v>
      </c>
      <c r="L130" s="16"/>
    </row>
    <row r="131" spans="1:12" ht="15">
      <c r="A131" t="s">
        <v>389</v>
      </c>
      <c r="B131" t="s">
        <v>390</v>
      </c>
      <c r="C131" t="s">
        <v>70</v>
      </c>
      <c r="D131" s="18">
        <v>250000</v>
      </c>
      <c r="E131" t="s">
        <v>929</v>
      </c>
      <c r="F131" t="s">
        <v>930</v>
      </c>
      <c r="G131" t="s">
        <v>931</v>
      </c>
      <c r="L131" s="16"/>
    </row>
    <row r="132" spans="1:12" ht="15">
      <c r="A132" t="s">
        <v>419</v>
      </c>
      <c r="B132" t="s">
        <v>420</v>
      </c>
      <c r="C132" t="s">
        <v>421</v>
      </c>
      <c r="D132" s="18">
        <v>250000</v>
      </c>
      <c r="E132" t="s">
        <v>929</v>
      </c>
      <c r="F132" t="s">
        <v>930</v>
      </c>
      <c r="G132" t="s">
        <v>931</v>
      </c>
      <c r="L132" s="16"/>
    </row>
    <row r="133" spans="1:12" ht="15">
      <c r="A133" t="s">
        <v>483</v>
      </c>
      <c r="B133" t="s">
        <v>484</v>
      </c>
      <c r="C133" t="s">
        <v>485</v>
      </c>
      <c r="D133" s="18">
        <v>250000</v>
      </c>
      <c r="E133" t="s">
        <v>929</v>
      </c>
      <c r="F133" t="s">
        <v>930</v>
      </c>
      <c r="G133" t="s">
        <v>931</v>
      </c>
      <c r="L133" s="16"/>
    </row>
    <row r="134" spans="1:12" ht="15">
      <c r="A134" t="s">
        <v>489</v>
      </c>
      <c r="B134" t="s">
        <v>76</v>
      </c>
      <c r="C134" t="s">
        <v>490</v>
      </c>
      <c r="D134" s="18">
        <v>250000</v>
      </c>
      <c r="E134" t="s">
        <v>929</v>
      </c>
      <c r="F134" t="s">
        <v>930</v>
      </c>
      <c r="G134" t="s">
        <v>931</v>
      </c>
      <c r="L134" s="16"/>
    </row>
    <row r="135" spans="1:12" ht="15">
      <c r="A135" t="s">
        <v>543</v>
      </c>
      <c r="B135" t="s">
        <v>544</v>
      </c>
      <c r="C135" t="s">
        <v>545</v>
      </c>
      <c r="D135" s="18">
        <v>250000</v>
      </c>
      <c r="E135" t="s">
        <v>929</v>
      </c>
      <c r="F135" t="s">
        <v>930</v>
      </c>
      <c r="G135" t="s">
        <v>931</v>
      </c>
      <c r="L135" s="16"/>
    </row>
    <row r="136" spans="1:12" ht="15">
      <c r="A136" t="s">
        <v>613</v>
      </c>
      <c r="B136" t="s">
        <v>614</v>
      </c>
      <c r="C136" t="s">
        <v>615</v>
      </c>
      <c r="D136" s="18">
        <v>250000</v>
      </c>
      <c r="E136" t="s">
        <v>929</v>
      </c>
      <c r="F136" t="s">
        <v>930</v>
      </c>
      <c r="G136" t="s">
        <v>931</v>
      </c>
      <c r="L136" s="16"/>
    </row>
    <row r="137" spans="1:12" ht="15">
      <c r="A137" t="s">
        <v>616</v>
      </c>
      <c r="B137" t="s">
        <v>617</v>
      </c>
      <c r="C137" t="s">
        <v>13</v>
      </c>
      <c r="D137" s="18">
        <v>250000</v>
      </c>
      <c r="E137" t="s">
        <v>929</v>
      </c>
      <c r="F137" t="s">
        <v>930</v>
      </c>
      <c r="G137" t="s">
        <v>931</v>
      </c>
      <c r="L137" s="16"/>
    </row>
    <row r="138" spans="1:12" ht="15">
      <c r="A138" t="s">
        <v>618</v>
      </c>
      <c r="B138" t="s">
        <v>619</v>
      </c>
      <c r="C138" t="s">
        <v>344</v>
      </c>
      <c r="D138" s="18">
        <v>250000</v>
      </c>
      <c r="E138" t="s">
        <v>929</v>
      </c>
      <c r="F138" t="s">
        <v>930</v>
      </c>
      <c r="G138" t="s">
        <v>931</v>
      </c>
      <c r="L138" s="16"/>
    </row>
    <row r="139" spans="1:12" ht="15">
      <c r="A139" t="s">
        <v>643</v>
      </c>
      <c r="B139" t="s">
        <v>644</v>
      </c>
      <c r="C139" t="s">
        <v>66</v>
      </c>
      <c r="D139" s="18">
        <v>250000</v>
      </c>
      <c r="E139" t="s">
        <v>929</v>
      </c>
      <c r="F139" t="s">
        <v>930</v>
      </c>
      <c r="G139" t="s">
        <v>931</v>
      </c>
      <c r="L139" s="16"/>
    </row>
    <row r="140" spans="1:12" ht="15">
      <c r="A140" t="s">
        <v>652</v>
      </c>
      <c r="B140" t="s">
        <v>653</v>
      </c>
      <c r="C140" t="s">
        <v>654</v>
      </c>
      <c r="D140" s="18">
        <v>250000</v>
      </c>
      <c r="E140" t="s">
        <v>929</v>
      </c>
      <c r="F140" t="s">
        <v>930</v>
      </c>
      <c r="G140" t="s">
        <v>931</v>
      </c>
      <c r="L140" s="16"/>
    </row>
    <row r="141" spans="1:12" ht="15">
      <c r="A141" t="s">
        <v>677</v>
      </c>
      <c r="B141" t="s">
        <v>678</v>
      </c>
      <c r="C141" t="s">
        <v>82</v>
      </c>
      <c r="D141" s="18">
        <v>250000</v>
      </c>
      <c r="E141" t="s">
        <v>929</v>
      </c>
      <c r="F141" t="s">
        <v>930</v>
      </c>
      <c r="G141" t="s">
        <v>931</v>
      </c>
      <c r="L141" s="16"/>
    </row>
    <row r="142" spans="1:12" ht="15">
      <c r="A142" t="s">
        <v>684</v>
      </c>
      <c r="B142" t="s">
        <v>685</v>
      </c>
      <c r="C142" t="s">
        <v>686</v>
      </c>
      <c r="D142" s="18">
        <v>250000</v>
      </c>
      <c r="E142" t="s">
        <v>929</v>
      </c>
      <c r="F142" t="s">
        <v>930</v>
      </c>
      <c r="G142" t="s">
        <v>931</v>
      </c>
      <c r="L142" s="16"/>
    </row>
    <row r="143" spans="1:12" ht="15">
      <c r="A143" t="s">
        <v>708</v>
      </c>
      <c r="B143" t="s">
        <v>709</v>
      </c>
      <c r="C143" t="s">
        <v>710</v>
      </c>
      <c r="D143" s="18">
        <v>250000</v>
      </c>
      <c r="E143" t="s">
        <v>929</v>
      </c>
      <c r="F143" t="s">
        <v>930</v>
      </c>
      <c r="G143" t="s">
        <v>931</v>
      </c>
      <c r="L143" s="16"/>
    </row>
    <row r="144" spans="1:12" ht="15">
      <c r="A144" t="s">
        <v>766</v>
      </c>
      <c r="B144" t="s">
        <v>767</v>
      </c>
      <c r="C144" t="s">
        <v>768</v>
      </c>
      <c r="D144" s="18">
        <v>250000</v>
      </c>
      <c r="E144" t="s">
        <v>929</v>
      </c>
      <c r="F144" t="s">
        <v>930</v>
      </c>
      <c r="G144" t="s">
        <v>931</v>
      </c>
      <c r="L144" s="16"/>
    </row>
    <row r="145" spans="1:12" ht="15">
      <c r="A145" t="s">
        <v>819</v>
      </c>
      <c r="B145" t="s">
        <v>820</v>
      </c>
      <c r="C145" t="s">
        <v>74</v>
      </c>
      <c r="D145" s="18">
        <v>250000</v>
      </c>
      <c r="E145" t="s">
        <v>929</v>
      </c>
      <c r="F145" t="s">
        <v>930</v>
      </c>
      <c r="G145" t="s">
        <v>931</v>
      </c>
      <c r="L145" s="16"/>
    </row>
    <row r="146" spans="1:12" ht="15">
      <c r="A146" t="s">
        <v>838</v>
      </c>
      <c r="B146" t="s">
        <v>839</v>
      </c>
      <c r="C146" t="s">
        <v>840</v>
      </c>
      <c r="D146" s="18">
        <v>250000</v>
      </c>
      <c r="E146" t="s">
        <v>929</v>
      </c>
      <c r="F146" t="s">
        <v>930</v>
      </c>
      <c r="G146" t="s">
        <v>931</v>
      </c>
      <c r="L146" s="16"/>
    </row>
    <row r="147" spans="1:12" ht="15">
      <c r="A147" t="s">
        <v>879</v>
      </c>
      <c r="B147" t="s">
        <v>21</v>
      </c>
      <c r="C147" t="s">
        <v>344</v>
      </c>
      <c r="D147" s="18">
        <v>250000</v>
      </c>
      <c r="E147" t="s">
        <v>929</v>
      </c>
      <c r="F147" t="s">
        <v>930</v>
      </c>
      <c r="G147" t="s">
        <v>931</v>
      </c>
      <c r="L147" s="16"/>
    </row>
    <row r="148" spans="1:12" ht="15">
      <c r="A148" t="s">
        <v>880</v>
      </c>
      <c r="B148" t="s">
        <v>98</v>
      </c>
      <c r="C148" t="s">
        <v>881</v>
      </c>
      <c r="D148" s="18">
        <v>250000</v>
      </c>
      <c r="E148" t="s">
        <v>929</v>
      </c>
      <c r="F148" t="s">
        <v>930</v>
      </c>
      <c r="G148" t="s">
        <v>931</v>
      </c>
      <c r="L148" s="16"/>
    </row>
    <row r="149" spans="1:12" ht="15">
      <c r="A149" t="s">
        <v>106</v>
      </c>
      <c r="B149" t="s">
        <v>107</v>
      </c>
      <c r="C149" t="s">
        <v>108</v>
      </c>
      <c r="D149" s="18">
        <v>240000</v>
      </c>
      <c r="E149" t="s">
        <v>929</v>
      </c>
      <c r="F149" t="s">
        <v>930</v>
      </c>
      <c r="G149" t="s">
        <v>931</v>
      </c>
      <c r="L149" s="16"/>
    </row>
    <row r="150" spans="1:12" ht="15">
      <c r="A150" t="s">
        <v>134</v>
      </c>
      <c r="B150" t="s">
        <v>135</v>
      </c>
      <c r="C150" t="s">
        <v>136</v>
      </c>
      <c r="D150" s="18">
        <v>240000</v>
      </c>
      <c r="E150" t="s">
        <v>929</v>
      </c>
      <c r="F150" t="s">
        <v>930</v>
      </c>
      <c r="G150" t="s">
        <v>931</v>
      </c>
      <c r="L150" s="16"/>
    </row>
    <row r="151" spans="1:12" ht="15">
      <c r="A151" t="s">
        <v>169</v>
      </c>
      <c r="B151" t="s">
        <v>170</v>
      </c>
      <c r="C151" t="s">
        <v>171</v>
      </c>
      <c r="D151" s="18">
        <v>240000</v>
      </c>
      <c r="E151" t="s">
        <v>929</v>
      </c>
      <c r="F151" t="s">
        <v>930</v>
      </c>
      <c r="G151" t="s">
        <v>931</v>
      </c>
      <c r="L151" s="16"/>
    </row>
    <row r="152" spans="1:12" ht="15">
      <c r="A152" t="s">
        <v>222</v>
      </c>
      <c r="B152" t="s">
        <v>223</v>
      </c>
      <c r="C152" t="s">
        <v>224</v>
      </c>
      <c r="D152" s="18">
        <v>240000</v>
      </c>
      <c r="E152" t="s">
        <v>929</v>
      </c>
      <c r="F152" t="s">
        <v>930</v>
      </c>
      <c r="G152" t="s">
        <v>931</v>
      </c>
      <c r="L152" s="16"/>
    </row>
    <row r="153" spans="1:12" ht="15">
      <c r="A153" t="s">
        <v>228</v>
      </c>
      <c r="B153" t="s">
        <v>229</v>
      </c>
      <c r="C153" t="s">
        <v>230</v>
      </c>
      <c r="D153" s="18">
        <v>240000</v>
      </c>
      <c r="E153" t="s">
        <v>929</v>
      </c>
      <c r="F153" t="s">
        <v>930</v>
      </c>
      <c r="G153" t="s">
        <v>931</v>
      </c>
      <c r="L153" s="16"/>
    </row>
    <row r="154" spans="1:12" ht="15">
      <c r="A154" t="s">
        <v>310</v>
      </c>
      <c r="B154" t="s">
        <v>311</v>
      </c>
      <c r="C154" t="s">
        <v>312</v>
      </c>
      <c r="D154" s="18">
        <v>240000</v>
      </c>
      <c r="E154" t="s">
        <v>929</v>
      </c>
      <c r="F154" t="s">
        <v>930</v>
      </c>
      <c r="G154" t="s">
        <v>931</v>
      </c>
      <c r="L154" s="16"/>
    </row>
    <row r="155" spans="1:12" ht="15">
      <c r="A155" t="s">
        <v>363</v>
      </c>
      <c r="B155" t="s">
        <v>364</v>
      </c>
      <c r="C155" t="s">
        <v>20</v>
      </c>
      <c r="D155" s="18">
        <v>240000</v>
      </c>
      <c r="E155" t="s">
        <v>929</v>
      </c>
      <c r="F155" t="s">
        <v>930</v>
      </c>
      <c r="G155" t="s">
        <v>931</v>
      </c>
      <c r="L155" s="16"/>
    </row>
    <row r="156" spans="1:12" ht="15">
      <c r="A156" t="s">
        <v>373</v>
      </c>
      <c r="B156" t="s">
        <v>38</v>
      </c>
      <c r="C156" t="s">
        <v>374</v>
      </c>
      <c r="D156" s="18">
        <v>240000</v>
      </c>
      <c r="E156" t="s">
        <v>929</v>
      </c>
      <c r="F156" t="s">
        <v>930</v>
      </c>
      <c r="G156" t="s">
        <v>931</v>
      </c>
      <c r="L156" s="16"/>
    </row>
    <row r="157" spans="1:12" ht="15">
      <c r="A157" t="s">
        <v>415</v>
      </c>
      <c r="B157" t="s">
        <v>416</v>
      </c>
      <c r="C157" t="s">
        <v>59</v>
      </c>
      <c r="D157" s="18">
        <v>240000</v>
      </c>
      <c r="E157" t="s">
        <v>929</v>
      </c>
      <c r="F157" t="s">
        <v>930</v>
      </c>
      <c r="G157" t="s">
        <v>931</v>
      </c>
      <c r="L157" s="16"/>
    </row>
    <row r="158" spans="1:12" ht="15">
      <c r="A158" t="s">
        <v>439</v>
      </c>
      <c r="B158" t="s">
        <v>440</v>
      </c>
      <c r="C158" t="s">
        <v>441</v>
      </c>
      <c r="D158" s="18">
        <v>240000</v>
      </c>
      <c r="E158" t="s">
        <v>929</v>
      </c>
      <c r="F158" t="s">
        <v>930</v>
      </c>
      <c r="G158" t="s">
        <v>931</v>
      </c>
      <c r="L158" s="16"/>
    </row>
    <row r="159" spans="1:12" ht="15">
      <c r="A159" t="s">
        <v>473</v>
      </c>
      <c r="B159" t="s">
        <v>474</v>
      </c>
      <c r="C159" t="s">
        <v>15</v>
      </c>
      <c r="D159" s="18">
        <v>240000</v>
      </c>
      <c r="E159" t="s">
        <v>929</v>
      </c>
      <c r="F159" t="s">
        <v>930</v>
      </c>
      <c r="G159" t="s">
        <v>931</v>
      </c>
      <c r="L159" s="16"/>
    </row>
    <row r="160" spans="1:12" ht="15">
      <c r="A160" t="s">
        <v>492</v>
      </c>
      <c r="B160" t="s">
        <v>77</v>
      </c>
      <c r="C160" t="s">
        <v>493</v>
      </c>
      <c r="D160" s="18">
        <v>240000</v>
      </c>
      <c r="E160" t="s">
        <v>929</v>
      </c>
      <c r="F160" t="s">
        <v>930</v>
      </c>
      <c r="G160" t="s">
        <v>931</v>
      </c>
      <c r="L160" s="16"/>
    </row>
    <row r="161" spans="1:12" ht="15">
      <c r="A161" t="s">
        <v>548</v>
      </c>
      <c r="B161" t="s">
        <v>549</v>
      </c>
      <c r="C161" t="s">
        <v>550</v>
      </c>
      <c r="D161" s="18">
        <v>240000</v>
      </c>
      <c r="E161" t="s">
        <v>929</v>
      </c>
      <c r="F161" t="s">
        <v>930</v>
      </c>
      <c r="G161" t="s">
        <v>931</v>
      </c>
      <c r="L161" s="16"/>
    </row>
    <row r="162" spans="1:12" ht="15">
      <c r="A162" t="s">
        <v>564</v>
      </c>
      <c r="B162" t="s">
        <v>565</v>
      </c>
      <c r="C162" t="s">
        <v>566</v>
      </c>
      <c r="D162" s="18">
        <v>240000</v>
      </c>
      <c r="E162" t="s">
        <v>929</v>
      </c>
      <c r="F162" t="s">
        <v>930</v>
      </c>
      <c r="G162" t="s">
        <v>931</v>
      </c>
      <c r="L162" s="16"/>
    </row>
    <row r="163" spans="1:12" ht="15">
      <c r="A163" t="s">
        <v>589</v>
      </c>
      <c r="B163" t="s">
        <v>590</v>
      </c>
      <c r="C163" t="s">
        <v>591</v>
      </c>
      <c r="D163" s="18">
        <v>240000</v>
      </c>
      <c r="E163" t="s">
        <v>929</v>
      </c>
      <c r="F163" t="s">
        <v>930</v>
      </c>
      <c r="G163" t="s">
        <v>931</v>
      </c>
      <c r="L163" s="16"/>
    </row>
    <row r="164" spans="1:12" ht="15">
      <c r="A164" t="s">
        <v>640</v>
      </c>
      <c r="B164" t="s">
        <v>641</v>
      </c>
      <c r="C164" t="s">
        <v>642</v>
      </c>
      <c r="D164" s="18">
        <v>240000</v>
      </c>
      <c r="E164" t="s">
        <v>929</v>
      </c>
      <c r="F164" t="s">
        <v>930</v>
      </c>
      <c r="G164" t="s">
        <v>931</v>
      </c>
      <c r="L164" s="16"/>
    </row>
    <row r="165" spans="1:12" ht="15">
      <c r="A165" t="s">
        <v>723</v>
      </c>
      <c r="B165" t="s">
        <v>89</v>
      </c>
      <c r="C165" t="s">
        <v>724</v>
      </c>
      <c r="D165" s="18">
        <v>240000</v>
      </c>
      <c r="E165" t="s">
        <v>929</v>
      </c>
      <c r="F165" t="s">
        <v>930</v>
      </c>
      <c r="G165" t="s">
        <v>931</v>
      </c>
      <c r="L165" s="16"/>
    </row>
    <row r="166" spans="1:12" ht="15">
      <c r="A166" t="s">
        <v>759</v>
      </c>
      <c r="B166" t="s">
        <v>92</v>
      </c>
      <c r="C166" t="s">
        <v>299</v>
      </c>
      <c r="D166" s="18">
        <v>240000</v>
      </c>
      <c r="E166" t="s">
        <v>929</v>
      </c>
      <c r="F166" t="s">
        <v>930</v>
      </c>
      <c r="G166" t="s">
        <v>931</v>
      </c>
      <c r="L166" s="16"/>
    </row>
    <row r="167" spans="1:12" ht="15">
      <c r="A167" t="s">
        <v>772</v>
      </c>
      <c r="B167" t="s">
        <v>17</v>
      </c>
      <c r="C167" t="s">
        <v>773</v>
      </c>
      <c r="D167" s="18">
        <v>240000</v>
      </c>
      <c r="E167" t="s">
        <v>929</v>
      </c>
      <c r="F167" t="s">
        <v>930</v>
      </c>
      <c r="G167" t="s">
        <v>931</v>
      </c>
      <c r="L167" s="16"/>
    </row>
    <row r="168" spans="1:12" ht="15">
      <c r="A168" t="s">
        <v>777</v>
      </c>
      <c r="B168" t="s">
        <v>17</v>
      </c>
      <c r="C168" t="s">
        <v>18</v>
      </c>
      <c r="D168" s="18">
        <v>240000</v>
      </c>
      <c r="E168" t="s">
        <v>929</v>
      </c>
      <c r="F168" t="s">
        <v>930</v>
      </c>
      <c r="G168" t="s">
        <v>931</v>
      </c>
      <c r="L168" s="16"/>
    </row>
    <row r="169" spans="1:12" ht="15">
      <c r="A169" t="s">
        <v>778</v>
      </c>
      <c r="B169" t="s">
        <v>93</v>
      </c>
      <c r="C169" t="s">
        <v>779</v>
      </c>
      <c r="D169" s="18">
        <v>240000</v>
      </c>
      <c r="E169" t="s">
        <v>929</v>
      </c>
      <c r="F169" t="s">
        <v>930</v>
      </c>
      <c r="G169" t="s">
        <v>931</v>
      </c>
      <c r="L169" s="16"/>
    </row>
    <row r="170" spans="1:12" ht="15">
      <c r="A170" t="s">
        <v>841</v>
      </c>
      <c r="B170" t="s">
        <v>842</v>
      </c>
      <c r="C170" t="s">
        <v>11</v>
      </c>
      <c r="D170" s="18">
        <v>240000</v>
      </c>
      <c r="E170" t="s">
        <v>929</v>
      </c>
      <c r="F170" t="s">
        <v>930</v>
      </c>
      <c r="G170" t="s">
        <v>931</v>
      </c>
      <c r="L170" s="16"/>
    </row>
    <row r="171" spans="1:12" ht="15">
      <c r="A171" t="s">
        <v>346</v>
      </c>
      <c r="B171" t="s">
        <v>347</v>
      </c>
      <c r="C171" t="s">
        <v>348</v>
      </c>
      <c r="D171" s="18">
        <v>236000</v>
      </c>
      <c r="E171" t="s">
        <v>929</v>
      </c>
      <c r="F171" t="s">
        <v>930</v>
      </c>
      <c r="G171" t="s">
        <v>931</v>
      </c>
      <c r="L171" s="16"/>
    </row>
    <row r="172" spans="1:12" ht="15">
      <c r="A172" t="s">
        <v>774</v>
      </c>
      <c r="B172" t="s">
        <v>17</v>
      </c>
      <c r="C172" t="s">
        <v>775</v>
      </c>
      <c r="D172" s="18">
        <v>181800</v>
      </c>
      <c r="E172" t="s">
        <v>929</v>
      </c>
      <c r="F172" t="s">
        <v>930</v>
      </c>
      <c r="G172" t="s">
        <v>931</v>
      </c>
      <c r="L172" s="16"/>
    </row>
    <row r="173" spans="1:12" ht="15">
      <c r="A173" t="s">
        <v>115</v>
      </c>
      <c r="B173" t="s">
        <v>116</v>
      </c>
      <c r="C173" t="s">
        <v>19</v>
      </c>
      <c r="D173" s="18">
        <v>180000</v>
      </c>
      <c r="E173" t="s">
        <v>929</v>
      </c>
      <c r="F173" t="s">
        <v>930</v>
      </c>
      <c r="G173" t="s">
        <v>931</v>
      </c>
      <c r="L173" s="16"/>
    </row>
    <row r="174" spans="1:12" ht="15">
      <c r="A174" t="s">
        <v>128</v>
      </c>
      <c r="B174" t="s">
        <v>129</v>
      </c>
      <c r="C174" t="s">
        <v>130</v>
      </c>
      <c r="D174" s="18">
        <v>180000</v>
      </c>
      <c r="E174" t="s">
        <v>929</v>
      </c>
      <c r="F174" t="s">
        <v>930</v>
      </c>
      <c r="G174" t="s">
        <v>931</v>
      </c>
      <c r="L174" s="16"/>
    </row>
    <row r="175" spans="1:12" ht="15">
      <c r="A175" t="s">
        <v>133</v>
      </c>
      <c r="B175" t="s">
        <v>48</v>
      </c>
      <c r="C175" t="s">
        <v>16</v>
      </c>
      <c r="D175" s="18">
        <v>180000</v>
      </c>
      <c r="E175" t="s">
        <v>929</v>
      </c>
      <c r="F175" t="s">
        <v>930</v>
      </c>
      <c r="G175" t="s">
        <v>931</v>
      </c>
      <c r="L175" s="16"/>
    </row>
    <row r="176" spans="1:12" ht="15">
      <c r="A176" t="s">
        <v>151</v>
      </c>
      <c r="B176" t="s">
        <v>152</v>
      </c>
      <c r="C176" t="s">
        <v>34</v>
      </c>
      <c r="D176" s="18">
        <v>180000</v>
      </c>
      <c r="E176" t="s">
        <v>929</v>
      </c>
      <c r="F176" t="s">
        <v>930</v>
      </c>
      <c r="G176" t="s">
        <v>931</v>
      </c>
      <c r="L176" s="16"/>
    </row>
    <row r="177" spans="1:12" ht="15">
      <c r="A177" t="s">
        <v>153</v>
      </c>
      <c r="B177" t="s">
        <v>154</v>
      </c>
      <c r="C177" t="s">
        <v>155</v>
      </c>
      <c r="D177" s="18">
        <v>180000</v>
      </c>
      <c r="E177" t="s">
        <v>929</v>
      </c>
      <c r="F177" t="s">
        <v>930</v>
      </c>
      <c r="G177" t="s">
        <v>931</v>
      </c>
      <c r="L177" s="16"/>
    </row>
    <row r="178" spans="1:12" ht="15">
      <c r="A178" t="s">
        <v>181</v>
      </c>
      <c r="B178" t="s">
        <v>180</v>
      </c>
      <c r="C178" t="s">
        <v>182</v>
      </c>
      <c r="D178" s="18">
        <v>180000</v>
      </c>
      <c r="E178" t="s">
        <v>929</v>
      </c>
      <c r="F178" t="s">
        <v>930</v>
      </c>
      <c r="G178" t="s">
        <v>931</v>
      </c>
      <c r="L178" s="16"/>
    </row>
    <row r="179" spans="1:12" ht="15">
      <c r="A179" t="s">
        <v>204</v>
      </c>
      <c r="B179" t="s">
        <v>205</v>
      </c>
      <c r="C179" t="s">
        <v>206</v>
      </c>
      <c r="D179" s="18">
        <v>180000</v>
      </c>
      <c r="E179" t="s">
        <v>929</v>
      </c>
      <c r="F179" t="s">
        <v>930</v>
      </c>
      <c r="G179" t="s">
        <v>931</v>
      </c>
      <c r="L179" s="16"/>
    </row>
    <row r="180" spans="1:12" ht="15">
      <c r="A180" t="s">
        <v>209</v>
      </c>
      <c r="B180" t="s">
        <v>210</v>
      </c>
      <c r="C180" t="s">
        <v>59</v>
      </c>
      <c r="D180" s="18">
        <v>180000</v>
      </c>
      <c r="E180" t="s">
        <v>929</v>
      </c>
      <c r="F180" t="s">
        <v>930</v>
      </c>
      <c r="G180" t="s">
        <v>931</v>
      </c>
      <c r="L180" s="16"/>
    </row>
    <row r="181" spans="1:12" ht="15">
      <c r="A181" t="s">
        <v>238</v>
      </c>
      <c r="B181" t="s">
        <v>239</v>
      </c>
      <c r="C181" t="s">
        <v>240</v>
      </c>
      <c r="D181" s="18">
        <v>180000</v>
      </c>
      <c r="E181" t="s">
        <v>929</v>
      </c>
      <c r="F181" t="s">
        <v>930</v>
      </c>
      <c r="G181" t="s">
        <v>931</v>
      </c>
      <c r="L181" s="16"/>
    </row>
    <row r="182" spans="1:12" ht="15">
      <c r="A182" t="s">
        <v>241</v>
      </c>
      <c r="B182" t="s">
        <v>242</v>
      </c>
      <c r="C182" t="s">
        <v>243</v>
      </c>
      <c r="D182" s="18">
        <v>180000</v>
      </c>
      <c r="E182" t="s">
        <v>929</v>
      </c>
      <c r="F182" t="s">
        <v>930</v>
      </c>
      <c r="G182" t="s">
        <v>931</v>
      </c>
      <c r="L182" s="16"/>
    </row>
    <row r="183" spans="1:12" ht="15">
      <c r="A183" t="s">
        <v>244</v>
      </c>
      <c r="B183" t="s">
        <v>245</v>
      </c>
      <c r="C183" t="s">
        <v>246</v>
      </c>
      <c r="D183" s="18">
        <v>180000</v>
      </c>
      <c r="E183" t="s">
        <v>929</v>
      </c>
      <c r="F183" t="s">
        <v>930</v>
      </c>
      <c r="G183" t="s">
        <v>931</v>
      </c>
      <c r="L183" s="16"/>
    </row>
    <row r="184" spans="1:12" ht="15">
      <c r="A184" t="s">
        <v>252</v>
      </c>
      <c r="B184" t="s">
        <v>253</v>
      </c>
      <c r="C184" t="s">
        <v>254</v>
      </c>
      <c r="D184" s="18">
        <v>180000</v>
      </c>
      <c r="E184" t="s">
        <v>929</v>
      </c>
      <c r="F184" t="s">
        <v>930</v>
      </c>
      <c r="G184" t="s">
        <v>931</v>
      </c>
      <c r="L184" s="16"/>
    </row>
    <row r="185" spans="1:12" ht="15">
      <c r="A185" t="s">
        <v>296</v>
      </c>
      <c r="B185" t="s">
        <v>297</v>
      </c>
      <c r="C185" t="s">
        <v>29</v>
      </c>
      <c r="D185" s="18">
        <v>180000</v>
      </c>
      <c r="E185" t="s">
        <v>929</v>
      </c>
      <c r="F185" t="s">
        <v>930</v>
      </c>
      <c r="G185" t="s">
        <v>931</v>
      </c>
      <c r="L185" s="16"/>
    </row>
    <row r="186" spans="1:12" ht="15">
      <c r="A186" t="s">
        <v>308</v>
      </c>
      <c r="B186" t="s">
        <v>309</v>
      </c>
      <c r="C186" t="s">
        <v>6</v>
      </c>
      <c r="D186" s="18">
        <v>180000</v>
      </c>
      <c r="E186" t="s">
        <v>929</v>
      </c>
      <c r="F186" t="s">
        <v>930</v>
      </c>
      <c r="G186" t="s">
        <v>931</v>
      </c>
      <c r="L186" s="16"/>
    </row>
    <row r="187" spans="1:12" ht="15">
      <c r="A187" t="s">
        <v>332</v>
      </c>
      <c r="B187" t="s">
        <v>331</v>
      </c>
      <c r="C187" t="s">
        <v>264</v>
      </c>
      <c r="D187" s="18">
        <v>180000</v>
      </c>
      <c r="E187" t="s">
        <v>929</v>
      </c>
      <c r="F187" t="s">
        <v>930</v>
      </c>
      <c r="G187" t="s">
        <v>931</v>
      </c>
      <c r="L187" s="16"/>
    </row>
    <row r="188" spans="1:12" ht="15">
      <c r="A188" t="s">
        <v>354</v>
      </c>
      <c r="B188" t="s">
        <v>355</v>
      </c>
      <c r="C188" t="s">
        <v>356</v>
      </c>
      <c r="D188" s="18">
        <v>180000</v>
      </c>
      <c r="E188" t="s">
        <v>929</v>
      </c>
      <c r="F188" t="s">
        <v>930</v>
      </c>
      <c r="G188" t="s">
        <v>931</v>
      </c>
      <c r="L188" s="16"/>
    </row>
    <row r="189" spans="1:12" ht="15">
      <c r="A189" t="s">
        <v>361</v>
      </c>
      <c r="B189" t="s">
        <v>362</v>
      </c>
      <c r="C189" t="s">
        <v>6</v>
      </c>
      <c r="D189" s="18">
        <v>180000</v>
      </c>
      <c r="E189" t="s">
        <v>929</v>
      </c>
      <c r="F189" t="s">
        <v>930</v>
      </c>
      <c r="G189" t="s">
        <v>931</v>
      </c>
      <c r="L189" s="16"/>
    </row>
    <row r="190" spans="1:12" ht="15">
      <c r="A190" t="s">
        <v>365</v>
      </c>
      <c r="B190" t="s">
        <v>366</v>
      </c>
      <c r="C190" t="s">
        <v>2</v>
      </c>
      <c r="D190" s="18">
        <v>180000</v>
      </c>
      <c r="E190" t="s">
        <v>929</v>
      </c>
      <c r="F190" t="s">
        <v>930</v>
      </c>
      <c r="G190" t="s">
        <v>931</v>
      </c>
      <c r="L190" s="16"/>
    </row>
    <row r="191" spans="1:12" ht="15">
      <c r="A191" t="s">
        <v>370</v>
      </c>
      <c r="B191" t="s">
        <v>371</v>
      </c>
      <c r="C191" t="s">
        <v>372</v>
      </c>
      <c r="D191" s="18">
        <v>180000</v>
      </c>
      <c r="E191" t="s">
        <v>929</v>
      </c>
      <c r="F191" t="s">
        <v>930</v>
      </c>
      <c r="G191" t="s">
        <v>931</v>
      </c>
      <c r="L191" s="16"/>
    </row>
    <row r="192" spans="1:12" ht="15">
      <c r="A192" t="s">
        <v>392</v>
      </c>
      <c r="B192" t="s">
        <v>393</v>
      </c>
      <c r="C192" t="s">
        <v>394</v>
      </c>
      <c r="D192" s="18">
        <v>180000</v>
      </c>
      <c r="E192" t="s">
        <v>929</v>
      </c>
      <c r="F192" t="s">
        <v>930</v>
      </c>
      <c r="G192" t="s">
        <v>931</v>
      </c>
      <c r="L192" s="16"/>
    </row>
    <row r="193" spans="1:12" ht="15">
      <c r="A193" t="s">
        <v>408</v>
      </c>
      <c r="B193" t="s">
        <v>409</v>
      </c>
      <c r="C193" t="s">
        <v>51</v>
      </c>
      <c r="D193" s="18">
        <v>180000</v>
      </c>
      <c r="E193" t="s">
        <v>929</v>
      </c>
      <c r="F193" t="s">
        <v>930</v>
      </c>
      <c r="G193" t="s">
        <v>931</v>
      </c>
      <c r="L193" s="16"/>
    </row>
    <row r="194" spans="1:12" ht="15">
      <c r="A194" t="s">
        <v>417</v>
      </c>
      <c r="B194" t="s">
        <v>71</v>
      </c>
      <c r="C194" t="s">
        <v>418</v>
      </c>
      <c r="D194" s="18">
        <v>180000</v>
      </c>
      <c r="E194" t="s">
        <v>929</v>
      </c>
      <c r="F194" t="s">
        <v>930</v>
      </c>
      <c r="G194" t="s">
        <v>931</v>
      </c>
      <c r="L194" s="16"/>
    </row>
    <row r="195" spans="1:12" ht="15">
      <c r="A195" t="s">
        <v>434</v>
      </c>
      <c r="B195" t="s">
        <v>435</v>
      </c>
      <c r="C195" t="s">
        <v>54</v>
      </c>
      <c r="D195" s="18">
        <v>180000</v>
      </c>
      <c r="E195" t="s">
        <v>929</v>
      </c>
      <c r="F195" t="s">
        <v>930</v>
      </c>
      <c r="G195" t="s">
        <v>931</v>
      </c>
      <c r="L195" s="16"/>
    </row>
    <row r="196" spans="1:12" ht="15">
      <c r="A196" t="s">
        <v>448</v>
      </c>
      <c r="B196" t="s">
        <v>449</v>
      </c>
      <c r="C196" t="s">
        <v>264</v>
      </c>
      <c r="D196" s="18">
        <v>180000</v>
      </c>
      <c r="E196" t="s">
        <v>929</v>
      </c>
      <c r="F196" t="s">
        <v>930</v>
      </c>
      <c r="G196" t="s">
        <v>931</v>
      </c>
      <c r="L196" s="16"/>
    </row>
    <row r="197" spans="1:12" ht="15">
      <c r="A197" t="s">
        <v>452</v>
      </c>
      <c r="B197" t="s">
        <v>453</v>
      </c>
      <c r="C197" t="s">
        <v>454</v>
      </c>
      <c r="D197" s="18">
        <v>180000</v>
      </c>
      <c r="E197" t="s">
        <v>929</v>
      </c>
      <c r="F197" t="s">
        <v>930</v>
      </c>
      <c r="G197" t="s">
        <v>931</v>
      </c>
      <c r="L197" s="16"/>
    </row>
    <row r="198" spans="1:12" ht="15">
      <c r="A198" t="s">
        <v>457</v>
      </c>
      <c r="B198" t="s">
        <v>458</v>
      </c>
      <c r="C198" t="s">
        <v>459</v>
      </c>
      <c r="D198" s="18">
        <v>180000</v>
      </c>
      <c r="E198" t="s">
        <v>929</v>
      </c>
      <c r="F198" t="s">
        <v>930</v>
      </c>
      <c r="G198" t="s">
        <v>931</v>
      </c>
      <c r="L198" s="16"/>
    </row>
    <row r="199" spans="1:12" ht="15">
      <c r="A199" t="s">
        <v>460</v>
      </c>
      <c r="B199" t="s">
        <v>461</v>
      </c>
      <c r="C199" t="s">
        <v>35</v>
      </c>
      <c r="D199" s="18">
        <v>180000</v>
      </c>
      <c r="E199" t="s">
        <v>929</v>
      </c>
      <c r="F199" t="s">
        <v>930</v>
      </c>
      <c r="G199" t="s">
        <v>931</v>
      </c>
      <c r="L199" s="16"/>
    </row>
    <row r="200" spans="1:12" ht="15">
      <c r="A200" t="s">
        <v>487</v>
      </c>
      <c r="B200" t="s">
        <v>486</v>
      </c>
      <c r="C200" t="s">
        <v>488</v>
      </c>
      <c r="D200" s="18">
        <v>180000</v>
      </c>
      <c r="E200" t="s">
        <v>929</v>
      </c>
      <c r="F200" t="s">
        <v>930</v>
      </c>
      <c r="G200" t="s">
        <v>931</v>
      </c>
      <c r="L200" s="16"/>
    </row>
    <row r="201" spans="1:12" ht="15">
      <c r="A201" t="s">
        <v>495</v>
      </c>
      <c r="B201" t="s">
        <v>30</v>
      </c>
      <c r="C201" t="s">
        <v>496</v>
      </c>
      <c r="D201" s="18">
        <v>180000</v>
      </c>
      <c r="E201" t="s">
        <v>929</v>
      </c>
      <c r="F201" t="s">
        <v>930</v>
      </c>
      <c r="G201" t="s">
        <v>931</v>
      </c>
      <c r="L201" s="16"/>
    </row>
    <row r="202" spans="1:12" ht="15">
      <c r="A202" t="s">
        <v>505</v>
      </c>
      <c r="B202" t="s">
        <v>506</v>
      </c>
      <c r="C202" t="s">
        <v>507</v>
      </c>
      <c r="D202" s="18">
        <v>180000</v>
      </c>
      <c r="E202" t="s">
        <v>929</v>
      </c>
      <c r="F202" t="s">
        <v>930</v>
      </c>
      <c r="G202" t="s">
        <v>931</v>
      </c>
      <c r="L202" s="16"/>
    </row>
    <row r="203" spans="1:12" ht="15">
      <c r="A203" t="s">
        <v>523</v>
      </c>
      <c r="B203" t="s">
        <v>524</v>
      </c>
      <c r="C203" t="s">
        <v>62</v>
      </c>
      <c r="D203" s="18">
        <v>180000</v>
      </c>
      <c r="E203" t="s">
        <v>929</v>
      </c>
      <c r="F203" t="s">
        <v>930</v>
      </c>
      <c r="G203" t="s">
        <v>931</v>
      </c>
      <c r="L203" s="16"/>
    </row>
    <row r="204" spans="1:12" ht="15">
      <c r="A204" t="s">
        <v>551</v>
      </c>
      <c r="B204" t="s">
        <v>552</v>
      </c>
      <c r="C204" t="s">
        <v>553</v>
      </c>
      <c r="D204" s="18">
        <v>180000</v>
      </c>
      <c r="E204" t="s">
        <v>929</v>
      </c>
      <c r="F204" t="s">
        <v>930</v>
      </c>
      <c r="G204" t="s">
        <v>931</v>
      </c>
      <c r="L204" s="16"/>
    </row>
    <row r="205" spans="1:12" ht="15">
      <c r="A205" t="s">
        <v>567</v>
      </c>
      <c r="B205" t="s">
        <v>568</v>
      </c>
      <c r="C205" t="s">
        <v>63</v>
      </c>
      <c r="D205" s="18">
        <v>180000</v>
      </c>
      <c r="E205" t="s">
        <v>929</v>
      </c>
      <c r="F205" t="s">
        <v>930</v>
      </c>
      <c r="G205" t="s">
        <v>931</v>
      </c>
      <c r="L205" s="16"/>
    </row>
    <row r="206" spans="1:12" ht="15">
      <c r="A206" t="s">
        <v>581</v>
      </c>
      <c r="B206" t="s">
        <v>582</v>
      </c>
      <c r="C206" t="s">
        <v>13</v>
      </c>
      <c r="D206" s="18">
        <v>180000</v>
      </c>
      <c r="E206" t="s">
        <v>929</v>
      </c>
      <c r="F206" t="s">
        <v>930</v>
      </c>
      <c r="G206" t="s">
        <v>931</v>
      </c>
      <c r="L206" s="16"/>
    </row>
    <row r="207" spans="1:12" ht="15">
      <c r="A207" t="s">
        <v>599</v>
      </c>
      <c r="B207" t="s">
        <v>600</v>
      </c>
      <c r="C207" t="s">
        <v>601</v>
      </c>
      <c r="D207" s="18">
        <v>180000</v>
      </c>
      <c r="E207" t="s">
        <v>929</v>
      </c>
      <c r="F207" t="s">
        <v>930</v>
      </c>
      <c r="G207" t="s">
        <v>931</v>
      </c>
      <c r="L207" s="16"/>
    </row>
    <row r="208" spans="1:12" ht="15">
      <c r="A208" t="s">
        <v>620</v>
      </c>
      <c r="B208" t="s">
        <v>621</v>
      </c>
      <c r="C208" t="s">
        <v>622</v>
      </c>
      <c r="D208" s="18">
        <v>180000</v>
      </c>
      <c r="E208" t="s">
        <v>929</v>
      </c>
      <c r="F208" t="s">
        <v>930</v>
      </c>
      <c r="G208" t="s">
        <v>931</v>
      </c>
      <c r="L208" s="16"/>
    </row>
    <row r="209" spans="1:12" ht="15">
      <c r="A209" t="s">
        <v>635</v>
      </c>
      <c r="B209" t="s">
        <v>636</v>
      </c>
      <c r="C209" t="s">
        <v>234</v>
      </c>
      <c r="D209" s="18">
        <v>180000</v>
      </c>
      <c r="E209" t="s">
        <v>929</v>
      </c>
      <c r="F209" t="s">
        <v>930</v>
      </c>
      <c r="G209" t="s">
        <v>931</v>
      </c>
      <c r="L209" s="16"/>
    </row>
    <row r="210" spans="1:12" ht="15">
      <c r="A210" t="s">
        <v>645</v>
      </c>
      <c r="B210" t="s">
        <v>85</v>
      </c>
      <c r="C210" t="s">
        <v>646</v>
      </c>
      <c r="D210" s="18">
        <v>180000</v>
      </c>
      <c r="E210" t="s">
        <v>929</v>
      </c>
      <c r="F210" t="s">
        <v>930</v>
      </c>
      <c r="G210" t="s">
        <v>931</v>
      </c>
      <c r="L210" s="16"/>
    </row>
    <row r="211" spans="1:12" ht="15">
      <c r="A211" t="s">
        <v>647</v>
      </c>
      <c r="B211" t="s">
        <v>648</v>
      </c>
      <c r="C211" t="s">
        <v>52</v>
      </c>
      <c r="D211" s="18">
        <v>180000</v>
      </c>
      <c r="E211" t="s">
        <v>929</v>
      </c>
      <c r="F211" t="s">
        <v>930</v>
      </c>
      <c r="G211" t="s">
        <v>931</v>
      </c>
      <c r="L211" s="16"/>
    </row>
    <row r="212" spans="1:12" ht="15">
      <c r="A212" t="s">
        <v>711</v>
      </c>
      <c r="B212" t="s">
        <v>103</v>
      </c>
      <c r="C212" t="s">
        <v>712</v>
      </c>
      <c r="D212" s="18">
        <v>180000</v>
      </c>
      <c r="E212" t="s">
        <v>929</v>
      </c>
      <c r="F212" t="s">
        <v>930</v>
      </c>
      <c r="G212" t="s">
        <v>931</v>
      </c>
      <c r="L212" s="16"/>
    </row>
    <row r="213" spans="1:12" ht="15">
      <c r="A213" t="s">
        <v>727</v>
      </c>
      <c r="B213" t="s">
        <v>91</v>
      </c>
      <c r="C213" t="s">
        <v>728</v>
      </c>
      <c r="D213" s="18">
        <v>180000</v>
      </c>
      <c r="E213" t="s">
        <v>929</v>
      </c>
      <c r="F213" t="s">
        <v>930</v>
      </c>
      <c r="G213" t="s">
        <v>931</v>
      </c>
      <c r="L213" s="16"/>
    </row>
    <row r="214" spans="1:12" ht="15">
      <c r="A214" t="s">
        <v>731</v>
      </c>
      <c r="B214" t="s">
        <v>732</v>
      </c>
      <c r="C214" t="s">
        <v>733</v>
      </c>
      <c r="D214" s="18">
        <v>180000</v>
      </c>
      <c r="E214" t="s">
        <v>929</v>
      </c>
      <c r="F214" t="s">
        <v>930</v>
      </c>
      <c r="G214" t="s">
        <v>931</v>
      </c>
      <c r="L214" s="16"/>
    </row>
    <row r="215" spans="1:12" ht="15">
      <c r="A215" t="s">
        <v>740</v>
      </c>
      <c r="B215" t="s">
        <v>739</v>
      </c>
      <c r="C215" t="s">
        <v>741</v>
      </c>
      <c r="D215" s="18">
        <v>180000</v>
      </c>
      <c r="E215" t="s">
        <v>929</v>
      </c>
      <c r="F215" t="s">
        <v>930</v>
      </c>
      <c r="G215" t="s">
        <v>931</v>
      </c>
      <c r="L215" s="16"/>
    </row>
    <row r="216" spans="1:12" ht="15">
      <c r="A216" t="s">
        <v>769</v>
      </c>
      <c r="B216" t="s">
        <v>770</v>
      </c>
      <c r="C216" t="s">
        <v>771</v>
      </c>
      <c r="D216" s="18">
        <v>180000</v>
      </c>
      <c r="E216" t="s">
        <v>929</v>
      </c>
      <c r="F216" t="s">
        <v>930</v>
      </c>
      <c r="G216" t="s">
        <v>931</v>
      </c>
      <c r="L216" s="16"/>
    </row>
    <row r="217" spans="1:12" ht="15">
      <c r="A217" t="s">
        <v>788</v>
      </c>
      <c r="B217" t="s">
        <v>94</v>
      </c>
      <c r="C217" t="s">
        <v>67</v>
      </c>
      <c r="D217" s="18">
        <v>180000</v>
      </c>
      <c r="E217" t="s">
        <v>929</v>
      </c>
      <c r="F217" t="s">
        <v>930</v>
      </c>
      <c r="G217" t="s">
        <v>931</v>
      </c>
      <c r="L217" s="16"/>
    </row>
    <row r="218" spans="1:12" ht="15">
      <c r="A218" t="s">
        <v>791</v>
      </c>
      <c r="B218" t="s">
        <v>792</v>
      </c>
      <c r="C218" t="s">
        <v>55</v>
      </c>
      <c r="D218" s="18">
        <v>180000</v>
      </c>
      <c r="E218" t="s">
        <v>929</v>
      </c>
      <c r="F218" t="s">
        <v>930</v>
      </c>
      <c r="G218" t="s">
        <v>931</v>
      </c>
      <c r="L218" s="16"/>
    </row>
    <row r="219" spans="1:12" ht="15">
      <c r="A219" t="s">
        <v>858</v>
      </c>
      <c r="B219" t="s">
        <v>859</v>
      </c>
      <c r="C219" t="s">
        <v>81</v>
      </c>
      <c r="D219" s="18">
        <v>180000</v>
      </c>
      <c r="E219" t="s">
        <v>929</v>
      </c>
      <c r="F219" t="s">
        <v>930</v>
      </c>
      <c r="G219" t="s">
        <v>931</v>
      </c>
      <c r="L219" s="16"/>
    </row>
    <row r="220" spans="1:12" ht="15">
      <c r="A220" t="s">
        <v>866</v>
      </c>
      <c r="B220" t="s">
        <v>867</v>
      </c>
      <c r="C220" t="s">
        <v>868</v>
      </c>
      <c r="D220" s="18">
        <v>180000</v>
      </c>
      <c r="E220" t="s">
        <v>929</v>
      </c>
      <c r="F220" t="s">
        <v>930</v>
      </c>
      <c r="G220" t="s">
        <v>931</v>
      </c>
      <c r="L220" s="16"/>
    </row>
    <row r="221" spans="1:12" ht="15">
      <c r="A221" t="s">
        <v>887</v>
      </c>
      <c r="B221" t="s">
        <v>888</v>
      </c>
      <c r="C221" t="s">
        <v>395</v>
      </c>
      <c r="D221" s="18">
        <v>180000</v>
      </c>
      <c r="E221" t="s">
        <v>929</v>
      </c>
      <c r="F221" t="s">
        <v>930</v>
      </c>
      <c r="G221" t="s">
        <v>931</v>
      </c>
      <c r="L221" s="16"/>
    </row>
    <row r="222" spans="1:12" ht="15">
      <c r="A222" t="s">
        <v>903</v>
      </c>
      <c r="B222" t="s">
        <v>904</v>
      </c>
      <c r="C222" t="s">
        <v>905</v>
      </c>
      <c r="D222" s="18">
        <v>180000</v>
      </c>
      <c r="E222" t="s">
        <v>929</v>
      </c>
      <c r="F222" t="s">
        <v>930</v>
      </c>
      <c r="G222" t="s">
        <v>931</v>
      </c>
      <c r="L222" s="16"/>
    </row>
    <row r="223" spans="1:12" ht="15">
      <c r="A223" t="s">
        <v>914</v>
      </c>
      <c r="B223" t="s">
        <v>100</v>
      </c>
      <c r="C223" t="s">
        <v>53</v>
      </c>
      <c r="D223" s="18">
        <v>180000</v>
      </c>
      <c r="E223" t="s">
        <v>929</v>
      </c>
      <c r="F223" t="s">
        <v>930</v>
      </c>
      <c r="G223" t="s">
        <v>931</v>
      </c>
      <c r="L223" s="16"/>
    </row>
    <row r="224" spans="1:12" ht="15">
      <c r="A224" t="s">
        <v>338</v>
      </c>
      <c r="B224" t="s">
        <v>37</v>
      </c>
      <c r="C224" t="s">
        <v>339</v>
      </c>
      <c r="D224" s="18">
        <v>179998</v>
      </c>
      <c r="E224" t="s">
        <v>929</v>
      </c>
      <c r="F224" t="s">
        <v>930</v>
      </c>
      <c r="G224" t="s">
        <v>931</v>
      </c>
      <c r="L224" s="16"/>
    </row>
    <row r="225" spans="1:12" ht="15">
      <c r="A225" t="s">
        <v>137</v>
      </c>
      <c r="B225" t="s">
        <v>138</v>
      </c>
      <c r="C225" t="s">
        <v>139</v>
      </c>
      <c r="D225" s="18">
        <v>160000</v>
      </c>
      <c r="E225" t="s">
        <v>929</v>
      </c>
      <c r="F225" t="s">
        <v>930</v>
      </c>
      <c r="G225" t="s">
        <v>931</v>
      </c>
      <c r="L225" s="16"/>
    </row>
    <row r="226" spans="1:12" ht="15">
      <c r="A226" t="s">
        <v>216</v>
      </c>
      <c r="B226" t="s">
        <v>217</v>
      </c>
      <c r="C226" t="s">
        <v>218</v>
      </c>
      <c r="D226" s="18">
        <v>160000</v>
      </c>
      <c r="E226" t="s">
        <v>929</v>
      </c>
      <c r="F226" t="s">
        <v>930</v>
      </c>
      <c r="G226" t="s">
        <v>931</v>
      </c>
      <c r="L226" s="16"/>
    </row>
    <row r="227" spans="1:12" ht="15">
      <c r="A227" t="s">
        <v>235</v>
      </c>
      <c r="B227" t="s">
        <v>236</v>
      </c>
      <c r="C227" t="s">
        <v>237</v>
      </c>
      <c r="D227" s="18">
        <v>160000</v>
      </c>
      <c r="E227" t="s">
        <v>929</v>
      </c>
      <c r="F227" t="s">
        <v>930</v>
      </c>
      <c r="G227" t="s">
        <v>931</v>
      </c>
      <c r="L227" s="16"/>
    </row>
    <row r="228" spans="1:12" ht="15">
      <c r="A228" t="s">
        <v>391</v>
      </c>
      <c r="B228" t="s">
        <v>935</v>
      </c>
      <c r="C228" t="s">
        <v>936</v>
      </c>
      <c r="D228" s="18">
        <v>160000</v>
      </c>
      <c r="E228" t="s">
        <v>929</v>
      </c>
      <c r="F228" t="s">
        <v>930</v>
      </c>
      <c r="G228" t="s">
        <v>937</v>
      </c>
      <c r="L228" s="16"/>
    </row>
    <row r="229" spans="1:12" ht="15">
      <c r="A229" t="s">
        <v>410</v>
      </c>
      <c r="B229" t="s">
        <v>3</v>
      </c>
      <c r="C229" t="s">
        <v>411</v>
      </c>
      <c r="D229" s="18">
        <v>160000</v>
      </c>
      <c r="E229" t="s">
        <v>929</v>
      </c>
      <c r="F229" t="s">
        <v>930</v>
      </c>
      <c r="G229" t="s">
        <v>931</v>
      </c>
      <c r="L229" s="16"/>
    </row>
    <row r="230" spans="1:12" ht="15">
      <c r="A230" t="s">
        <v>428</v>
      </c>
      <c r="B230" t="s">
        <v>429</v>
      </c>
      <c r="C230" t="s">
        <v>430</v>
      </c>
      <c r="D230" s="18">
        <v>160000</v>
      </c>
      <c r="E230" t="s">
        <v>929</v>
      </c>
      <c r="F230" t="s">
        <v>930</v>
      </c>
      <c r="G230" t="s">
        <v>931</v>
      </c>
      <c r="L230" s="16"/>
    </row>
    <row r="231" spans="1:12" ht="15">
      <c r="A231" t="s">
        <v>468</v>
      </c>
      <c r="B231" t="s">
        <v>469</v>
      </c>
      <c r="C231" t="s">
        <v>470</v>
      </c>
      <c r="D231" s="18">
        <v>160000</v>
      </c>
      <c r="E231" t="s">
        <v>929</v>
      </c>
      <c r="F231" t="s">
        <v>930</v>
      </c>
      <c r="G231" t="s">
        <v>931</v>
      </c>
      <c r="L231" s="16"/>
    </row>
    <row r="232" spans="1:12" ht="15">
      <c r="A232" t="s">
        <v>503</v>
      </c>
      <c r="B232" t="s">
        <v>504</v>
      </c>
      <c r="C232" t="s">
        <v>14</v>
      </c>
      <c r="D232" s="18">
        <v>160000</v>
      </c>
      <c r="E232" t="s">
        <v>929</v>
      </c>
      <c r="F232" t="s">
        <v>930</v>
      </c>
      <c r="G232" t="s">
        <v>931</v>
      </c>
      <c r="L232" s="16"/>
    </row>
    <row r="233" spans="1:12" ht="15">
      <c r="A233" t="s">
        <v>514</v>
      </c>
      <c r="B233" t="s">
        <v>515</v>
      </c>
      <c r="C233" t="s">
        <v>516</v>
      </c>
      <c r="D233" s="18">
        <v>160000</v>
      </c>
      <c r="E233" t="s">
        <v>929</v>
      </c>
      <c r="F233" t="s">
        <v>930</v>
      </c>
      <c r="G233" t="s">
        <v>931</v>
      </c>
      <c r="L233" s="16"/>
    </row>
    <row r="234" spans="1:12" ht="15">
      <c r="A234" t="s">
        <v>557</v>
      </c>
      <c r="B234" t="s">
        <v>558</v>
      </c>
      <c r="C234" t="s">
        <v>559</v>
      </c>
      <c r="D234" s="18">
        <v>160000</v>
      </c>
      <c r="E234" t="s">
        <v>929</v>
      </c>
      <c r="F234" t="s">
        <v>930</v>
      </c>
      <c r="G234" t="s">
        <v>931</v>
      </c>
      <c r="L234" s="16"/>
    </row>
    <row r="235" spans="1:12" ht="15">
      <c r="A235" t="s">
        <v>560</v>
      </c>
      <c r="B235" t="s">
        <v>22</v>
      </c>
      <c r="C235" t="s">
        <v>561</v>
      </c>
      <c r="D235" s="18">
        <v>160000</v>
      </c>
      <c r="E235" t="s">
        <v>929</v>
      </c>
      <c r="F235" t="s">
        <v>930</v>
      </c>
      <c r="G235" t="s">
        <v>931</v>
      </c>
      <c r="L235" s="16"/>
    </row>
    <row r="236" spans="1:12" ht="15">
      <c r="A236" t="s">
        <v>578</v>
      </c>
      <c r="B236" t="s">
        <v>579</v>
      </c>
      <c r="C236" t="s">
        <v>580</v>
      </c>
      <c r="D236" s="18">
        <v>160000</v>
      </c>
      <c r="E236" t="s">
        <v>929</v>
      </c>
      <c r="F236" t="s">
        <v>930</v>
      </c>
      <c r="G236" t="s">
        <v>931</v>
      </c>
      <c r="L236" s="16"/>
    </row>
    <row r="237" spans="1:12" ht="15">
      <c r="A237" t="s">
        <v>596</v>
      </c>
      <c r="B237" t="s">
        <v>597</v>
      </c>
      <c r="C237" t="s">
        <v>598</v>
      </c>
      <c r="D237" s="18">
        <v>160000</v>
      </c>
      <c r="E237" t="s">
        <v>929</v>
      </c>
      <c r="F237" t="s">
        <v>930</v>
      </c>
      <c r="G237" t="s">
        <v>931</v>
      </c>
      <c r="L237" s="16"/>
    </row>
    <row r="238" spans="1:12" ht="15">
      <c r="A238" t="s">
        <v>625</v>
      </c>
      <c r="B238" t="s">
        <v>626</v>
      </c>
      <c r="C238" t="s">
        <v>627</v>
      </c>
      <c r="D238" s="18">
        <v>160000</v>
      </c>
      <c r="E238" t="s">
        <v>929</v>
      </c>
      <c r="F238" t="s">
        <v>930</v>
      </c>
      <c r="G238" t="s">
        <v>931</v>
      </c>
      <c r="L238" s="16"/>
    </row>
    <row r="239" spans="1:12" ht="15">
      <c r="A239" t="s">
        <v>737</v>
      </c>
      <c r="B239" t="s">
        <v>738</v>
      </c>
      <c r="C239" t="s">
        <v>97</v>
      </c>
      <c r="D239" s="18">
        <v>160000</v>
      </c>
      <c r="E239" t="s">
        <v>929</v>
      </c>
      <c r="F239" t="s">
        <v>930</v>
      </c>
      <c r="G239" t="s">
        <v>931</v>
      </c>
      <c r="L239" s="16"/>
    </row>
    <row r="240" spans="1:12" ht="15">
      <c r="A240" t="s">
        <v>786</v>
      </c>
      <c r="B240" t="s">
        <v>787</v>
      </c>
      <c r="C240" t="s">
        <v>54</v>
      </c>
      <c r="D240" s="18">
        <v>160000</v>
      </c>
      <c r="E240" t="s">
        <v>929</v>
      </c>
      <c r="F240" t="s">
        <v>930</v>
      </c>
      <c r="G240" t="s">
        <v>931</v>
      </c>
      <c r="L240" s="16"/>
    </row>
    <row r="241" spans="1:12" ht="15">
      <c r="A241" t="s">
        <v>793</v>
      </c>
      <c r="B241" t="s">
        <v>794</v>
      </c>
      <c r="C241" t="s">
        <v>795</v>
      </c>
      <c r="D241" s="18">
        <v>160000</v>
      </c>
      <c r="E241" t="s">
        <v>929</v>
      </c>
      <c r="F241" t="s">
        <v>930</v>
      </c>
      <c r="G241" t="s">
        <v>931</v>
      </c>
      <c r="L241" s="16"/>
    </row>
    <row r="242" spans="1:12" ht="15">
      <c r="A242" t="s">
        <v>814</v>
      </c>
      <c r="B242" t="s">
        <v>815</v>
      </c>
      <c r="C242" t="s">
        <v>69</v>
      </c>
      <c r="D242" s="18">
        <v>160000</v>
      </c>
      <c r="E242" t="s">
        <v>929</v>
      </c>
      <c r="F242" t="s">
        <v>930</v>
      </c>
      <c r="G242" t="s">
        <v>931</v>
      </c>
      <c r="L242" s="16"/>
    </row>
    <row r="243" spans="1:12" ht="15">
      <c r="A243" t="s">
        <v>872</v>
      </c>
      <c r="B243" t="s">
        <v>96</v>
      </c>
      <c r="C243" t="s">
        <v>873</v>
      </c>
      <c r="D243" s="18">
        <v>160000</v>
      </c>
      <c r="E243" t="s">
        <v>929</v>
      </c>
      <c r="F243" t="s">
        <v>930</v>
      </c>
      <c r="G243" t="s">
        <v>931</v>
      </c>
      <c r="L243" s="16"/>
    </row>
    <row r="244" spans="1:12" ht="15">
      <c r="A244" t="s">
        <v>898</v>
      </c>
      <c r="B244" t="s">
        <v>899</v>
      </c>
      <c r="C244" t="s">
        <v>900</v>
      </c>
      <c r="D244" s="18">
        <v>160000</v>
      </c>
      <c r="E244" t="s">
        <v>929</v>
      </c>
      <c r="F244" t="s">
        <v>930</v>
      </c>
      <c r="G244" t="s">
        <v>931</v>
      </c>
      <c r="L244" s="16"/>
    </row>
    <row r="245" spans="1:12" ht="15">
      <c r="A245" t="s">
        <v>869</v>
      </c>
      <c r="B245" t="s">
        <v>870</v>
      </c>
      <c r="C245" t="s">
        <v>871</v>
      </c>
      <c r="D245" s="18">
        <v>153600</v>
      </c>
      <c r="E245" t="s">
        <v>929</v>
      </c>
      <c r="F245" t="s">
        <v>930</v>
      </c>
      <c r="G245" t="s">
        <v>931</v>
      </c>
      <c r="L245" s="16"/>
    </row>
    <row r="246" spans="1:12" ht="15">
      <c r="A246" t="s">
        <v>122</v>
      </c>
      <c r="B246" t="s">
        <v>123</v>
      </c>
      <c r="C246" t="s">
        <v>124</v>
      </c>
      <c r="D246" s="18">
        <v>144000</v>
      </c>
      <c r="E246" t="s">
        <v>929</v>
      </c>
      <c r="F246" t="s">
        <v>930</v>
      </c>
      <c r="G246" t="s">
        <v>931</v>
      </c>
      <c r="L246" s="16"/>
    </row>
    <row r="247" spans="1:12" ht="15">
      <c r="A247" t="s">
        <v>140</v>
      </c>
      <c r="B247" t="s">
        <v>141</v>
      </c>
      <c r="C247" t="s">
        <v>49</v>
      </c>
      <c r="D247" s="18">
        <v>144000</v>
      </c>
      <c r="E247" t="s">
        <v>929</v>
      </c>
      <c r="F247" t="s">
        <v>930</v>
      </c>
      <c r="G247" t="s">
        <v>931</v>
      </c>
      <c r="L247" s="16"/>
    </row>
    <row r="248" spans="1:12" ht="15">
      <c r="A248" t="s">
        <v>158</v>
      </c>
      <c r="B248" t="s">
        <v>159</v>
      </c>
      <c r="C248" t="s">
        <v>51</v>
      </c>
      <c r="D248" s="18">
        <v>144000</v>
      </c>
      <c r="E248" t="s">
        <v>929</v>
      </c>
      <c r="F248" t="s">
        <v>930</v>
      </c>
      <c r="G248" t="s">
        <v>931</v>
      </c>
      <c r="L248" s="16"/>
    </row>
    <row r="249" spans="1:12" ht="15">
      <c r="A249" t="s">
        <v>285</v>
      </c>
      <c r="B249" t="s">
        <v>286</v>
      </c>
      <c r="C249" t="s">
        <v>287</v>
      </c>
      <c r="D249" s="18">
        <v>144000</v>
      </c>
      <c r="E249" t="s">
        <v>929</v>
      </c>
      <c r="F249" t="s">
        <v>930</v>
      </c>
      <c r="G249" t="s">
        <v>931</v>
      </c>
      <c r="L249" s="16"/>
    </row>
    <row r="250" spans="1:12" ht="15">
      <c r="A250" t="s">
        <v>302</v>
      </c>
      <c r="B250" t="s">
        <v>303</v>
      </c>
      <c r="C250" t="s">
        <v>304</v>
      </c>
      <c r="D250" s="18">
        <v>144000</v>
      </c>
      <c r="E250" t="s">
        <v>929</v>
      </c>
      <c r="F250" t="s">
        <v>930</v>
      </c>
      <c r="G250" t="s">
        <v>931</v>
      </c>
      <c r="L250" s="16"/>
    </row>
    <row r="251" spans="1:12" ht="15">
      <c r="A251" t="s">
        <v>352</v>
      </c>
      <c r="B251" t="s">
        <v>353</v>
      </c>
      <c r="C251" t="s">
        <v>83</v>
      </c>
      <c r="D251" s="18">
        <v>144000</v>
      </c>
      <c r="E251" t="s">
        <v>929</v>
      </c>
      <c r="F251" t="s">
        <v>930</v>
      </c>
      <c r="G251" t="s">
        <v>931</v>
      </c>
      <c r="L251" s="16"/>
    </row>
    <row r="252" spans="1:12" ht="15">
      <c r="A252" t="s">
        <v>445</v>
      </c>
      <c r="B252" t="s">
        <v>446</v>
      </c>
      <c r="C252" t="s">
        <v>447</v>
      </c>
      <c r="D252" s="18">
        <v>144000</v>
      </c>
      <c r="E252" t="s">
        <v>929</v>
      </c>
      <c r="F252" t="s">
        <v>930</v>
      </c>
      <c r="G252" t="s">
        <v>931</v>
      </c>
      <c r="L252" s="16"/>
    </row>
    <row r="253" spans="1:12" ht="15">
      <c r="A253" t="s">
        <v>455</v>
      </c>
      <c r="B253" t="s">
        <v>456</v>
      </c>
      <c r="C253" t="s">
        <v>47</v>
      </c>
      <c r="D253" s="18">
        <v>144000</v>
      </c>
      <c r="E253" t="s">
        <v>929</v>
      </c>
      <c r="F253" t="s">
        <v>930</v>
      </c>
      <c r="G253" t="s">
        <v>931</v>
      </c>
      <c r="L253" s="16"/>
    </row>
    <row r="254" spans="1:12" ht="15">
      <c r="A254" t="s">
        <v>471</v>
      </c>
      <c r="B254" t="s">
        <v>472</v>
      </c>
      <c r="C254" t="s">
        <v>372</v>
      </c>
      <c r="D254" s="18">
        <v>144000</v>
      </c>
      <c r="E254" t="s">
        <v>929</v>
      </c>
      <c r="F254" t="s">
        <v>930</v>
      </c>
      <c r="G254" t="s">
        <v>931</v>
      </c>
      <c r="L254" s="16"/>
    </row>
    <row r="255" spans="1:12" ht="15">
      <c r="A255" t="s">
        <v>690</v>
      </c>
      <c r="B255" t="s">
        <v>691</v>
      </c>
      <c r="C255" t="s">
        <v>692</v>
      </c>
      <c r="D255" s="18">
        <v>144000</v>
      </c>
      <c r="E255" t="s">
        <v>929</v>
      </c>
      <c r="F255" t="s">
        <v>930</v>
      </c>
      <c r="G255" t="s">
        <v>931</v>
      </c>
      <c r="L255" s="16"/>
    </row>
    <row r="256" spans="1:12" ht="15">
      <c r="A256" t="s">
        <v>696</v>
      </c>
      <c r="B256" t="s">
        <v>697</v>
      </c>
      <c r="C256" t="s">
        <v>698</v>
      </c>
      <c r="D256" s="18">
        <v>144000</v>
      </c>
      <c r="E256" t="s">
        <v>929</v>
      </c>
      <c r="F256" t="s">
        <v>930</v>
      </c>
      <c r="G256" t="s">
        <v>931</v>
      </c>
      <c r="L256" s="16"/>
    </row>
    <row r="257" spans="1:12" ht="15">
      <c r="A257" t="s">
        <v>699</v>
      </c>
      <c r="B257" t="s">
        <v>700</v>
      </c>
      <c r="C257" t="s">
        <v>701</v>
      </c>
      <c r="D257" s="18">
        <v>144000</v>
      </c>
      <c r="E257" t="s">
        <v>929</v>
      </c>
      <c r="F257" t="s">
        <v>930</v>
      </c>
      <c r="G257" t="s">
        <v>931</v>
      </c>
      <c r="L257" s="16"/>
    </row>
    <row r="258" spans="1:12" ht="15">
      <c r="A258" t="s">
        <v>718</v>
      </c>
      <c r="B258" t="s">
        <v>719</v>
      </c>
      <c r="C258" t="s">
        <v>720</v>
      </c>
      <c r="D258" s="18">
        <v>144000</v>
      </c>
      <c r="E258" t="s">
        <v>929</v>
      </c>
      <c r="F258" t="s">
        <v>930</v>
      </c>
      <c r="G258" t="s">
        <v>931</v>
      </c>
      <c r="L258" s="16"/>
    </row>
    <row r="259" spans="1:12" ht="15">
      <c r="A259" t="s">
        <v>729</v>
      </c>
      <c r="B259" t="s">
        <v>730</v>
      </c>
      <c r="C259" t="s">
        <v>58</v>
      </c>
      <c r="D259" s="18">
        <v>144000</v>
      </c>
      <c r="E259" t="s">
        <v>929</v>
      </c>
      <c r="F259" t="s">
        <v>930</v>
      </c>
      <c r="G259" t="s">
        <v>931</v>
      </c>
      <c r="L259" s="16"/>
    </row>
    <row r="260" spans="1:12" ht="15">
      <c r="A260" t="s">
        <v>752</v>
      </c>
      <c r="B260" t="s">
        <v>750</v>
      </c>
      <c r="C260" t="s">
        <v>247</v>
      </c>
      <c r="D260" s="18">
        <v>144000</v>
      </c>
      <c r="E260" t="s">
        <v>929</v>
      </c>
      <c r="F260" t="s">
        <v>930</v>
      </c>
      <c r="G260" t="s">
        <v>931</v>
      </c>
      <c r="L260" s="16"/>
    </row>
    <row r="261" spans="1:12" ht="15">
      <c r="A261" t="s">
        <v>796</v>
      </c>
      <c r="B261" t="s">
        <v>797</v>
      </c>
      <c r="C261" t="s">
        <v>61</v>
      </c>
      <c r="D261" s="18">
        <v>144000</v>
      </c>
      <c r="E261" t="s">
        <v>929</v>
      </c>
      <c r="F261" t="s">
        <v>930</v>
      </c>
      <c r="G261" t="s">
        <v>931</v>
      </c>
      <c r="L261" s="16"/>
    </row>
    <row r="262" spans="1:12" ht="15">
      <c r="A262" t="s">
        <v>816</v>
      </c>
      <c r="B262" t="s">
        <v>817</v>
      </c>
      <c r="C262" t="s">
        <v>818</v>
      </c>
      <c r="D262" s="18">
        <v>144000</v>
      </c>
      <c r="E262" t="s">
        <v>929</v>
      </c>
      <c r="F262" t="s">
        <v>930</v>
      </c>
      <c r="G262" t="s">
        <v>931</v>
      </c>
      <c r="L262" s="16"/>
    </row>
    <row r="263" spans="1:12" ht="15">
      <c r="A263" t="s">
        <v>833</v>
      </c>
      <c r="B263" t="s">
        <v>834</v>
      </c>
      <c r="C263" t="s">
        <v>31</v>
      </c>
      <c r="D263" s="18">
        <v>144000</v>
      </c>
      <c r="E263" t="s">
        <v>929</v>
      </c>
      <c r="F263" t="s">
        <v>930</v>
      </c>
      <c r="G263" t="s">
        <v>931</v>
      </c>
      <c r="L263" s="16"/>
    </row>
    <row r="264" spans="1:12" ht="15">
      <c r="A264" t="s">
        <v>884</v>
      </c>
      <c r="B264" t="s">
        <v>885</v>
      </c>
      <c r="C264" t="s">
        <v>886</v>
      </c>
      <c r="D264" s="18">
        <v>144000</v>
      </c>
      <c r="E264" t="s">
        <v>929</v>
      </c>
      <c r="F264" t="s">
        <v>930</v>
      </c>
      <c r="G264" t="s">
        <v>931</v>
      </c>
      <c r="L264" s="16"/>
    </row>
    <row r="265" spans="1:12" ht="15">
      <c r="A265" t="s">
        <v>901</v>
      </c>
      <c r="B265" t="s">
        <v>902</v>
      </c>
      <c r="C265" t="s">
        <v>82</v>
      </c>
      <c r="D265" s="18">
        <v>144000</v>
      </c>
      <c r="E265" t="s">
        <v>929</v>
      </c>
      <c r="F265" t="s">
        <v>930</v>
      </c>
      <c r="G265" t="s">
        <v>931</v>
      </c>
      <c r="L265" s="16"/>
    </row>
    <row r="266" spans="1:12" ht="15">
      <c r="A266" t="s">
        <v>893</v>
      </c>
      <c r="B266" t="s">
        <v>894</v>
      </c>
      <c r="C266" t="s">
        <v>491</v>
      </c>
      <c r="D266" s="18">
        <v>142400</v>
      </c>
      <c r="E266" t="s">
        <v>929</v>
      </c>
      <c r="F266" t="s">
        <v>930</v>
      </c>
      <c r="G266" t="s">
        <v>931</v>
      </c>
      <c r="L266" s="16"/>
    </row>
    <row r="267" spans="1:12" ht="15">
      <c r="A267" t="s">
        <v>803</v>
      </c>
      <c r="B267" t="s">
        <v>804</v>
      </c>
      <c r="C267" t="s">
        <v>805</v>
      </c>
      <c r="D267" s="18">
        <v>137000</v>
      </c>
      <c r="E267" t="s">
        <v>929</v>
      </c>
      <c r="F267" t="s">
        <v>930</v>
      </c>
      <c r="G267" t="s">
        <v>931</v>
      </c>
      <c r="L267" s="16"/>
    </row>
    <row r="268" spans="1:12" ht="15">
      <c r="A268" t="s">
        <v>156</v>
      </c>
      <c r="B268" t="s">
        <v>157</v>
      </c>
      <c r="C268" t="s">
        <v>50</v>
      </c>
      <c r="D268" s="18">
        <v>132000</v>
      </c>
      <c r="E268" t="s">
        <v>929</v>
      </c>
      <c r="F268" t="s">
        <v>930</v>
      </c>
      <c r="G268" t="s">
        <v>931</v>
      </c>
      <c r="L268" s="16"/>
    </row>
    <row r="269" spans="1:12" ht="15">
      <c r="A269" t="s">
        <v>546</v>
      </c>
      <c r="B269" t="s">
        <v>547</v>
      </c>
      <c r="C269" t="s">
        <v>19</v>
      </c>
      <c r="D269" s="18">
        <v>130000</v>
      </c>
      <c r="E269" t="s">
        <v>929</v>
      </c>
      <c r="F269" t="s">
        <v>930</v>
      </c>
      <c r="G269" t="s">
        <v>931</v>
      </c>
      <c r="L269" s="16"/>
    </row>
    <row r="270" spans="1:12" ht="15">
      <c r="A270" t="s">
        <v>889</v>
      </c>
      <c r="B270" t="s">
        <v>890</v>
      </c>
      <c r="C270" t="s">
        <v>891</v>
      </c>
      <c r="D270" s="18">
        <v>130000</v>
      </c>
      <c r="E270" t="s">
        <v>929</v>
      </c>
      <c r="F270" t="s">
        <v>930</v>
      </c>
      <c r="G270" t="s">
        <v>931</v>
      </c>
      <c r="L270" s="16"/>
    </row>
    <row r="271" spans="1:12" ht="15">
      <c r="A271" t="s">
        <v>764</v>
      </c>
      <c r="B271" t="s">
        <v>765</v>
      </c>
      <c r="C271" t="s">
        <v>39</v>
      </c>
      <c r="D271" s="18">
        <v>93400</v>
      </c>
      <c r="E271" t="s">
        <v>929</v>
      </c>
      <c r="F271" t="s">
        <v>930</v>
      </c>
      <c r="G271" t="s">
        <v>931</v>
      </c>
      <c r="L271" s="16"/>
    </row>
    <row r="272" spans="1:12" ht="15">
      <c r="A272" t="s">
        <v>131</v>
      </c>
      <c r="B272" t="s">
        <v>132</v>
      </c>
      <c r="C272" t="s">
        <v>57</v>
      </c>
      <c r="D272" s="18">
        <v>90000</v>
      </c>
      <c r="E272" t="s">
        <v>929</v>
      </c>
      <c r="F272" t="s">
        <v>930</v>
      </c>
      <c r="G272" t="s">
        <v>931</v>
      </c>
      <c r="L272" s="16"/>
    </row>
    <row r="273" spans="1:12" ht="15">
      <c r="A273" t="s">
        <v>148</v>
      </c>
      <c r="B273" t="s">
        <v>149</v>
      </c>
      <c r="C273" t="s">
        <v>150</v>
      </c>
      <c r="D273" s="18">
        <v>90000</v>
      </c>
      <c r="E273" t="s">
        <v>929</v>
      </c>
      <c r="F273" t="s">
        <v>930</v>
      </c>
      <c r="G273" t="s">
        <v>932</v>
      </c>
      <c r="L273" s="16"/>
    </row>
    <row r="274" spans="1:12" ht="15">
      <c r="A274" t="s">
        <v>166</v>
      </c>
      <c r="B274" t="s">
        <v>167</v>
      </c>
      <c r="C274" t="s">
        <v>168</v>
      </c>
      <c r="D274" s="18">
        <v>90000</v>
      </c>
      <c r="E274" t="s">
        <v>929</v>
      </c>
      <c r="F274" t="s">
        <v>930</v>
      </c>
      <c r="G274" t="s">
        <v>931</v>
      </c>
      <c r="L274" s="16"/>
    </row>
    <row r="275" spans="1:12" ht="15">
      <c r="A275" t="s">
        <v>185</v>
      </c>
      <c r="B275" t="s">
        <v>186</v>
      </c>
      <c r="C275" t="s">
        <v>187</v>
      </c>
      <c r="D275" s="18">
        <v>90000</v>
      </c>
      <c r="E275" t="s">
        <v>929</v>
      </c>
      <c r="F275" t="s">
        <v>930</v>
      </c>
      <c r="G275" t="s">
        <v>931</v>
      </c>
      <c r="L275" s="16"/>
    </row>
    <row r="276" spans="1:12" ht="15">
      <c r="A276" t="s">
        <v>199</v>
      </c>
      <c r="B276" t="s">
        <v>200</v>
      </c>
      <c r="C276" t="s">
        <v>201</v>
      </c>
      <c r="D276" s="18">
        <v>90000</v>
      </c>
      <c r="E276" t="s">
        <v>929</v>
      </c>
      <c r="F276" t="s">
        <v>930</v>
      </c>
      <c r="G276" t="s">
        <v>931</v>
      </c>
      <c r="L276" s="16"/>
    </row>
    <row r="277" spans="1:12" ht="15">
      <c r="A277" t="s">
        <v>231</v>
      </c>
      <c r="B277" t="s">
        <v>232</v>
      </c>
      <c r="C277" t="s">
        <v>233</v>
      </c>
      <c r="D277" s="18">
        <v>90000</v>
      </c>
      <c r="E277" t="s">
        <v>929</v>
      </c>
      <c r="F277" t="s">
        <v>930</v>
      </c>
      <c r="G277" t="s">
        <v>931</v>
      </c>
      <c r="L277" s="16"/>
    </row>
    <row r="278" spans="1:12" ht="15">
      <c r="A278" t="s">
        <v>258</v>
      </c>
      <c r="B278" t="s">
        <v>259</v>
      </c>
      <c r="C278" t="s">
        <v>260</v>
      </c>
      <c r="D278" s="18">
        <v>90000</v>
      </c>
      <c r="E278" t="s">
        <v>929</v>
      </c>
      <c r="F278" t="s">
        <v>930</v>
      </c>
      <c r="G278" t="s">
        <v>931</v>
      </c>
      <c r="L278" s="16"/>
    </row>
    <row r="279" spans="1:12" ht="15">
      <c r="A279" t="s">
        <v>267</v>
      </c>
      <c r="B279" t="s">
        <v>268</v>
      </c>
      <c r="C279" t="s">
        <v>269</v>
      </c>
      <c r="D279" s="18">
        <v>90000</v>
      </c>
      <c r="E279" t="s">
        <v>929</v>
      </c>
      <c r="F279" t="s">
        <v>930</v>
      </c>
      <c r="G279" t="s">
        <v>931</v>
      </c>
      <c r="L279" s="16"/>
    </row>
    <row r="280" spans="1:12" ht="15">
      <c r="A280" t="s">
        <v>288</v>
      </c>
      <c r="B280" t="s">
        <v>289</v>
      </c>
      <c r="C280" t="s">
        <v>11</v>
      </c>
      <c r="D280" s="18">
        <v>90000</v>
      </c>
      <c r="E280" t="s">
        <v>929</v>
      </c>
      <c r="F280" t="s">
        <v>930</v>
      </c>
      <c r="G280" t="s">
        <v>931</v>
      </c>
      <c r="L280" s="16"/>
    </row>
    <row r="281" spans="1:12" ht="15">
      <c r="A281" t="s">
        <v>290</v>
      </c>
      <c r="B281" t="s">
        <v>291</v>
      </c>
      <c r="C281" t="s">
        <v>10</v>
      </c>
      <c r="D281" s="18">
        <v>90000</v>
      </c>
      <c r="E281" t="s">
        <v>929</v>
      </c>
      <c r="F281" t="s">
        <v>930</v>
      </c>
      <c r="G281" t="s">
        <v>931</v>
      </c>
      <c r="L281" s="16"/>
    </row>
    <row r="282" spans="1:12" ht="15">
      <c r="A282" t="s">
        <v>292</v>
      </c>
      <c r="B282" t="s">
        <v>293</v>
      </c>
      <c r="C282" t="s">
        <v>294</v>
      </c>
      <c r="D282" s="18">
        <v>90000</v>
      </c>
      <c r="E282" t="s">
        <v>929</v>
      </c>
      <c r="F282" t="s">
        <v>930</v>
      </c>
      <c r="G282" t="s">
        <v>931</v>
      </c>
      <c r="L282" s="16"/>
    </row>
    <row r="283" spans="1:12" ht="15">
      <c r="A283" t="s">
        <v>313</v>
      </c>
      <c r="B283" t="s">
        <v>314</v>
      </c>
      <c r="C283" t="s">
        <v>315</v>
      </c>
      <c r="D283" s="18">
        <v>90000</v>
      </c>
      <c r="E283" t="s">
        <v>929</v>
      </c>
      <c r="F283" t="s">
        <v>930</v>
      </c>
      <c r="G283" t="s">
        <v>931</v>
      </c>
      <c r="L283" s="16"/>
    </row>
    <row r="284" spans="1:12" ht="15">
      <c r="A284" t="s">
        <v>319</v>
      </c>
      <c r="B284" t="s">
        <v>320</v>
      </c>
      <c r="C284" t="s">
        <v>321</v>
      </c>
      <c r="D284" s="18">
        <v>90000</v>
      </c>
      <c r="E284" t="s">
        <v>929</v>
      </c>
      <c r="F284" t="s">
        <v>930</v>
      </c>
      <c r="G284" t="s">
        <v>931</v>
      </c>
      <c r="L284" s="16"/>
    </row>
    <row r="285" spans="1:12" ht="15">
      <c r="A285" t="s">
        <v>375</v>
      </c>
      <c r="B285" t="s">
        <v>376</v>
      </c>
      <c r="C285" t="s">
        <v>377</v>
      </c>
      <c r="D285" s="18">
        <v>90000</v>
      </c>
      <c r="E285" t="s">
        <v>929</v>
      </c>
      <c r="F285" t="s">
        <v>930</v>
      </c>
      <c r="G285" t="s">
        <v>931</v>
      </c>
      <c r="L285" s="16"/>
    </row>
    <row r="286" spans="1:12" ht="15">
      <c r="A286" t="s">
        <v>422</v>
      </c>
      <c r="B286" t="s">
        <v>423</v>
      </c>
      <c r="C286" t="s">
        <v>424</v>
      </c>
      <c r="D286" s="18">
        <v>90000</v>
      </c>
      <c r="E286" t="s">
        <v>929</v>
      </c>
      <c r="F286" t="s">
        <v>930</v>
      </c>
      <c r="G286" t="s">
        <v>931</v>
      </c>
      <c r="L286" s="16"/>
    </row>
    <row r="287" spans="1:12" ht="15">
      <c r="A287" t="s">
        <v>431</v>
      </c>
      <c r="B287" t="s">
        <v>432</v>
      </c>
      <c r="C287" t="s">
        <v>433</v>
      </c>
      <c r="D287" s="18">
        <v>90000</v>
      </c>
      <c r="E287" t="s">
        <v>929</v>
      </c>
      <c r="F287" t="s">
        <v>930</v>
      </c>
      <c r="G287" t="s">
        <v>931</v>
      </c>
      <c r="L287" s="16"/>
    </row>
    <row r="288" spans="1:12" ht="15">
      <c r="A288" t="s">
        <v>450</v>
      </c>
      <c r="B288" t="s">
        <v>451</v>
      </c>
      <c r="C288" t="s">
        <v>84</v>
      </c>
      <c r="D288" s="18">
        <v>90000</v>
      </c>
      <c r="E288" t="s">
        <v>929</v>
      </c>
      <c r="F288" t="s">
        <v>930</v>
      </c>
      <c r="G288" t="s">
        <v>931</v>
      </c>
      <c r="L288" s="16"/>
    </row>
    <row r="289" spans="1:12" ht="15">
      <c r="A289" t="s">
        <v>508</v>
      </c>
      <c r="B289" t="s">
        <v>509</v>
      </c>
      <c r="C289" t="s">
        <v>510</v>
      </c>
      <c r="D289" s="18">
        <v>90000</v>
      </c>
      <c r="E289" t="s">
        <v>929</v>
      </c>
      <c r="F289" t="s">
        <v>930</v>
      </c>
      <c r="G289" t="s">
        <v>931</v>
      </c>
      <c r="L289" s="16"/>
    </row>
    <row r="290" spans="1:12" ht="15">
      <c r="A290" t="s">
        <v>575</v>
      </c>
      <c r="B290" t="s">
        <v>576</v>
      </c>
      <c r="C290" t="s">
        <v>577</v>
      </c>
      <c r="D290" s="18">
        <v>90000</v>
      </c>
      <c r="E290" t="s">
        <v>929</v>
      </c>
      <c r="F290" t="s">
        <v>930</v>
      </c>
      <c r="G290" t="s">
        <v>931</v>
      </c>
      <c r="L290" s="16"/>
    </row>
    <row r="291" spans="1:12" ht="15">
      <c r="A291" t="s">
        <v>602</v>
      </c>
      <c r="B291" t="s">
        <v>603</v>
      </c>
      <c r="C291" t="s">
        <v>604</v>
      </c>
      <c r="D291" s="18">
        <v>90000</v>
      </c>
      <c r="E291" t="s">
        <v>929</v>
      </c>
      <c r="F291" t="s">
        <v>930</v>
      </c>
      <c r="G291" t="s">
        <v>931</v>
      </c>
      <c r="L291" s="16"/>
    </row>
    <row r="292" spans="1:12" ht="15">
      <c r="A292" t="s">
        <v>607</v>
      </c>
      <c r="B292" t="s">
        <v>608</v>
      </c>
      <c r="C292" t="s">
        <v>609</v>
      </c>
      <c r="D292" s="18">
        <v>90000</v>
      </c>
      <c r="E292" t="s">
        <v>929</v>
      </c>
      <c r="F292" t="s">
        <v>930</v>
      </c>
      <c r="G292" t="s">
        <v>931</v>
      </c>
      <c r="L292" s="16"/>
    </row>
    <row r="293" spans="1:12" ht="15">
      <c r="A293" t="s">
        <v>918</v>
      </c>
      <c r="B293" t="s">
        <v>919</v>
      </c>
      <c r="C293" t="s">
        <v>920</v>
      </c>
      <c r="D293" s="18">
        <v>90000</v>
      </c>
      <c r="E293" t="s">
        <v>929</v>
      </c>
      <c r="F293" t="s">
        <v>930</v>
      </c>
      <c r="G293" t="s">
        <v>931</v>
      </c>
      <c r="L293" s="16"/>
    </row>
    <row r="294" spans="1:12" ht="15">
      <c r="A294" t="s">
        <v>637</v>
      </c>
      <c r="B294" t="s">
        <v>638</v>
      </c>
      <c r="C294" t="s">
        <v>639</v>
      </c>
      <c r="D294" s="18">
        <v>90000</v>
      </c>
      <c r="E294" t="s">
        <v>929</v>
      </c>
      <c r="F294" t="s">
        <v>930</v>
      </c>
      <c r="G294" t="s">
        <v>931</v>
      </c>
      <c r="L294" s="16"/>
    </row>
    <row r="295" spans="1:12" ht="15">
      <c r="A295" t="s">
        <v>702</v>
      </c>
      <c r="B295" t="s">
        <v>703</v>
      </c>
      <c r="C295" t="s">
        <v>704</v>
      </c>
      <c r="D295" s="18">
        <v>90000</v>
      </c>
      <c r="E295" t="s">
        <v>929</v>
      </c>
      <c r="F295" t="s">
        <v>930</v>
      </c>
      <c r="G295" t="s">
        <v>931</v>
      </c>
      <c r="L295" s="16"/>
    </row>
    <row r="296" spans="1:12" ht="15">
      <c r="A296" t="s">
        <v>705</v>
      </c>
      <c r="B296" t="s">
        <v>706</v>
      </c>
      <c r="C296" t="s">
        <v>707</v>
      </c>
      <c r="D296" s="18">
        <v>90000</v>
      </c>
      <c r="E296" t="s">
        <v>929</v>
      </c>
      <c r="F296" t="s">
        <v>930</v>
      </c>
      <c r="G296" t="s">
        <v>931</v>
      </c>
      <c r="L296" s="16"/>
    </row>
    <row r="297" spans="1:12" ht="15">
      <c r="A297" t="s">
        <v>811</v>
      </c>
      <c r="B297" t="s">
        <v>812</v>
      </c>
      <c r="C297" t="s">
        <v>813</v>
      </c>
      <c r="D297" s="18">
        <v>90000</v>
      </c>
      <c r="E297" t="s">
        <v>929</v>
      </c>
      <c r="F297" t="s">
        <v>930</v>
      </c>
      <c r="G297" t="s">
        <v>931</v>
      </c>
      <c r="L297" s="16"/>
    </row>
    <row r="298" spans="1:12" ht="15">
      <c r="A298" t="s">
        <v>835</v>
      </c>
      <c r="B298" t="s">
        <v>836</v>
      </c>
      <c r="C298" t="s">
        <v>837</v>
      </c>
      <c r="D298" s="18">
        <v>90000</v>
      </c>
      <c r="E298" t="s">
        <v>929</v>
      </c>
      <c r="F298" t="s">
        <v>930</v>
      </c>
      <c r="G298" t="s">
        <v>931</v>
      </c>
      <c r="L298" s="16"/>
    </row>
    <row r="299" spans="1:12" ht="15">
      <c r="A299" t="s">
        <v>848</v>
      </c>
      <c r="B299" t="s">
        <v>849</v>
      </c>
      <c r="C299" t="s">
        <v>850</v>
      </c>
      <c r="D299" s="18">
        <v>90000</v>
      </c>
      <c r="E299" t="s">
        <v>929</v>
      </c>
      <c r="F299" t="s">
        <v>930</v>
      </c>
      <c r="G299" t="s">
        <v>931</v>
      </c>
      <c r="L299" s="16"/>
    </row>
    <row r="300" spans="1:12" ht="15">
      <c r="A300" t="s">
        <v>852</v>
      </c>
      <c r="B300" t="s">
        <v>853</v>
      </c>
      <c r="C300" t="s">
        <v>854</v>
      </c>
      <c r="D300" s="18">
        <v>90000</v>
      </c>
      <c r="E300" t="s">
        <v>929</v>
      </c>
      <c r="F300" t="s">
        <v>930</v>
      </c>
      <c r="G300" t="s">
        <v>931</v>
      </c>
      <c r="L300" s="16"/>
    </row>
    <row r="301" spans="1:12" ht="15">
      <c r="A301" t="s">
        <v>874</v>
      </c>
      <c r="B301" t="s">
        <v>96</v>
      </c>
      <c r="C301" t="s">
        <v>875</v>
      </c>
      <c r="D301" s="18">
        <v>90000</v>
      </c>
      <c r="E301" t="s">
        <v>929</v>
      </c>
      <c r="F301" t="s">
        <v>930</v>
      </c>
      <c r="G301" t="s">
        <v>931</v>
      </c>
      <c r="L301" s="16"/>
    </row>
    <row r="302" spans="1:12" ht="15">
      <c r="A302" t="s">
        <v>892</v>
      </c>
      <c r="B302" t="s">
        <v>99</v>
      </c>
      <c r="C302" t="s">
        <v>65</v>
      </c>
      <c r="D302" s="18">
        <v>90000</v>
      </c>
      <c r="E302" t="s">
        <v>929</v>
      </c>
      <c r="F302" t="s">
        <v>930</v>
      </c>
      <c r="G302" t="s">
        <v>931</v>
      </c>
      <c r="L302" s="16"/>
    </row>
    <row r="303" spans="1:12" ht="15">
      <c r="A303" t="s">
        <v>911</v>
      </c>
      <c r="B303" t="s">
        <v>912</v>
      </c>
      <c r="C303" t="s">
        <v>913</v>
      </c>
      <c r="D303" s="18">
        <v>90000</v>
      </c>
      <c r="E303" t="s">
        <v>929</v>
      </c>
      <c r="F303" t="s">
        <v>930</v>
      </c>
      <c r="G303" t="s">
        <v>931</v>
      </c>
      <c r="L303" s="16"/>
    </row>
    <row r="304" spans="1:12" ht="15">
      <c r="A304" t="s">
        <v>734</v>
      </c>
      <c r="B304" t="s">
        <v>104</v>
      </c>
      <c r="C304" t="s">
        <v>105</v>
      </c>
      <c r="D304" s="18">
        <v>86000</v>
      </c>
      <c r="E304" t="s">
        <v>929</v>
      </c>
      <c r="F304" t="s">
        <v>930</v>
      </c>
      <c r="G304" t="s">
        <v>931</v>
      </c>
      <c r="L304" s="16"/>
    </row>
    <row r="305" spans="1:12" ht="15">
      <c r="A305" t="s">
        <v>462</v>
      </c>
      <c r="B305" t="s">
        <v>73</v>
      </c>
      <c r="C305" t="s">
        <v>463</v>
      </c>
      <c r="D305" s="18">
        <v>82000</v>
      </c>
      <c r="E305" t="s">
        <v>929</v>
      </c>
      <c r="F305" t="s">
        <v>930</v>
      </c>
      <c r="G305" t="s">
        <v>931</v>
      </c>
      <c r="L305" s="16"/>
    </row>
    <row r="306" spans="1:12" ht="15">
      <c r="A306" t="s">
        <v>843</v>
      </c>
      <c r="B306" t="s">
        <v>844</v>
      </c>
      <c r="C306" t="s">
        <v>845</v>
      </c>
      <c r="D306" s="18">
        <v>74000</v>
      </c>
      <c r="E306" t="s">
        <v>929</v>
      </c>
      <c r="F306" t="s">
        <v>930</v>
      </c>
      <c r="G306" t="s">
        <v>931</v>
      </c>
      <c r="L306" s="16"/>
    </row>
    <row r="307" spans="1:12" ht="15">
      <c r="A307" t="s">
        <v>563</v>
      </c>
      <c r="B307" t="s">
        <v>5</v>
      </c>
      <c r="C307" t="s">
        <v>6</v>
      </c>
      <c r="D307" s="18">
        <v>69000</v>
      </c>
      <c r="E307" t="s">
        <v>929</v>
      </c>
      <c r="F307" t="s">
        <v>930</v>
      </c>
      <c r="G307" t="s">
        <v>931</v>
      </c>
      <c r="L307" s="16"/>
    </row>
    <row r="308" spans="1:12" ht="15">
      <c r="A308" t="s">
        <v>534</v>
      </c>
      <c r="B308" t="s">
        <v>535</v>
      </c>
      <c r="C308" t="s">
        <v>536</v>
      </c>
      <c r="D308" s="18">
        <v>60000</v>
      </c>
      <c r="E308" t="s">
        <v>929</v>
      </c>
      <c r="F308" t="s">
        <v>930</v>
      </c>
      <c r="G308" t="s">
        <v>931</v>
      </c>
      <c r="L308" s="16"/>
    </row>
    <row r="309" spans="1:12" ht="15">
      <c r="A309" t="s">
        <v>436</v>
      </c>
      <c r="B309" t="s">
        <v>437</v>
      </c>
      <c r="C309" t="s">
        <v>438</v>
      </c>
      <c r="D309" s="18">
        <v>58800</v>
      </c>
      <c r="E309" t="s">
        <v>929</v>
      </c>
      <c r="F309" t="s">
        <v>930</v>
      </c>
      <c r="G309" t="s">
        <v>931</v>
      </c>
      <c r="L309" s="16"/>
    </row>
    <row r="310" spans="1:12" ht="15">
      <c r="A310" t="s">
        <v>747</v>
      </c>
      <c r="B310" t="s">
        <v>748</v>
      </c>
      <c r="C310" t="s">
        <v>16</v>
      </c>
      <c r="D310" s="18">
        <v>56000</v>
      </c>
      <c r="E310" t="s">
        <v>929</v>
      </c>
      <c r="F310" t="s">
        <v>930</v>
      </c>
      <c r="G310" t="s">
        <v>931</v>
      </c>
      <c r="L310" s="16"/>
    </row>
    <row r="311" spans="1:12" ht="15">
      <c r="A311" t="s">
        <v>442</v>
      </c>
      <c r="B311" t="s">
        <v>443</v>
      </c>
      <c r="C311" t="s">
        <v>444</v>
      </c>
      <c r="D311" s="18">
        <v>51000</v>
      </c>
      <c r="E311" t="s">
        <v>929</v>
      </c>
      <c r="F311" t="s">
        <v>930</v>
      </c>
      <c r="G311" t="s">
        <v>931</v>
      </c>
      <c r="L311" s="16"/>
    </row>
    <row r="312" spans="1:12" ht="15">
      <c r="A312" t="s">
        <v>425</v>
      </c>
      <c r="B312" t="s">
        <v>426</v>
      </c>
      <c r="C312" t="s">
        <v>427</v>
      </c>
      <c r="D312" s="18">
        <v>48000</v>
      </c>
      <c r="E312" t="s">
        <v>929</v>
      </c>
      <c r="F312" t="s">
        <v>930</v>
      </c>
      <c r="G312" t="s">
        <v>931</v>
      </c>
      <c r="L312" s="16"/>
    </row>
    <row r="313" spans="1:12" ht="15">
      <c r="A313" t="s">
        <v>265</v>
      </c>
      <c r="B313" t="s">
        <v>266</v>
      </c>
      <c r="C313" t="s">
        <v>95</v>
      </c>
      <c r="D313" s="18">
        <v>32000</v>
      </c>
      <c r="E313" t="s">
        <v>929</v>
      </c>
      <c r="F313" t="s">
        <v>930</v>
      </c>
      <c r="G313" t="s">
        <v>931</v>
      </c>
      <c r="L313" s="16"/>
    </row>
    <row r="314" spans="1:12" ht="15">
      <c r="A314" t="s">
        <v>497</v>
      </c>
      <c r="B314" t="s">
        <v>498</v>
      </c>
      <c r="C314" t="s">
        <v>499</v>
      </c>
      <c r="D314" s="18">
        <v>32000</v>
      </c>
      <c r="E314" t="s">
        <v>929</v>
      </c>
      <c r="F314" t="s">
        <v>930</v>
      </c>
      <c r="G314" t="s">
        <v>931</v>
      </c>
      <c r="L314" s="16"/>
    </row>
    <row r="315" spans="1:12" ht="15">
      <c r="A315" t="s">
        <v>789</v>
      </c>
      <c r="B315" t="s">
        <v>790</v>
      </c>
      <c r="C315" t="s">
        <v>64</v>
      </c>
      <c r="D315" s="18">
        <v>24000</v>
      </c>
      <c r="E315" t="s">
        <v>929</v>
      </c>
      <c r="F315" t="s">
        <v>930</v>
      </c>
      <c r="G315" t="s">
        <v>931</v>
      </c>
      <c r="L315" s="16"/>
    </row>
    <row r="316" spans="1:12" ht="15">
      <c r="A316" t="s">
        <v>693</v>
      </c>
      <c r="B316" t="s">
        <v>694</v>
      </c>
      <c r="C316" t="s">
        <v>695</v>
      </c>
      <c r="D316" s="18">
        <v>18000</v>
      </c>
      <c r="E316" t="s">
        <v>929</v>
      </c>
      <c r="F316" t="s">
        <v>930</v>
      </c>
      <c r="G316" t="s">
        <v>931</v>
      </c>
      <c r="L316" s="16"/>
    </row>
    <row r="317" spans="1:12" ht="15">
      <c r="A317" t="s">
        <v>744</v>
      </c>
      <c r="B317" t="s">
        <v>745</v>
      </c>
      <c r="C317" t="s">
        <v>746</v>
      </c>
      <c r="D317" s="18">
        <v>18000</v>
      </c>
      <c r="E317" t="s">
        <v>929</v>
      </c>
      <c r="F317" t="s">
        <v>930</v>
      </c>
      <c r="G317" t="s">
        <v>931</v>
      </c>
      <c r="L317" s="16"/>
    </row>
    <row r="318" spans="1:12" ht="15">
      <c r="A318" t="s">
        <v>783</v>
      </c>
      <c r="B318" t="s">
        <v>784</v>
      </c>
      <c r="C318" t="s">
        <v>785</v>
      </c>
      <c r="D318" s="18">
        <v>18000</v>
      </c>
      <c r="E318" t="s">
        <v>929</v>
      </c>
      <c r="F318" t="s">
        <v>930</v>
      </c>
      <c r="G318" t="s">
        <v>931</v>
      </c>
      <c r="L318" s="16"/>
    </row>
    <row r="319" spans="1:12" ht="15">
      <c r="A319" t="s">
        <v>125</v>
      </c>
      <c r="B319" t="s">
        <v>126</v>
      </c>
      <c r="C319" t="s">
        <v>127</v>
      </c>
      <c r="D319" s="18">
        <v>16000</v>
      </c>
      <c r="E319" t="s">
        <v>929</v>
      </c>
      <c r="F319" t="s">
        <v>930</v>
      </c>
      <c r="G319" t="s">
        <v>931</v>
      </c>
      <c r="L319" s="16"/>
    </row>
    <row r="320" spans="1:12" ht="15">
      <c r="A320" t="s">
        <v>662</v>
      </c>
      <c r="B320" t="s">
        <v>663</v>
      </c>
      <c r="C320" t="s">
        <v>664</v>
      </c>
      <c r="D320" s="18">
        <v>16000</v>
      </c>
      <c r="E320" t="s">
        <v>929</v>
      </c>
      <c r="F320" t="s">
        <v>930</v>
      </c>
      <c r="G320" t="s">
        <v>931</v>
      </c>
      <c r="L320" s="16"/>
    </row>
    <row r="321" spans="1:12" ht="15">
      <c r="A321" t="s">
        <v>109</v>
      </c>
      <c r="B321" t="s">
        <v>110</v>
      </c>
      <c r="C321" t="s">
        <v>111</v>
      </c>
      <c r="D321" s="18">
        <v>15000</v>
      </c>
      <c r="E321" t="s">
        <v>929</v>
      </c>
      <c r="F321" t="s">
        <v>930</v>
      </c>
      <c r="G321" t="s">
        <v>931</v>
      </c>
      <c r="L321" s="16"/>
    </row>
    <row r="322" spans="1:12" ht="15">
      <c r="A322" t="s">
        <v>249</v>
      </c>
      <c r="B322" t="s">
        <v>250</v>
      </c>
      <c r="C322" t="s">
        <v>251</v>
      </c>
      <c r="D322" s="18">
        <v>15000</v>
      </c>
      <c r="E322" t="s">
        <v>929</v>
      </c>
      <c r="F322" t="s">
        <v>930</v>
      </c>
      <c r="G322" t="s">
        <v>931</v>
      </c>
      <c r="L322" s="16"/>
    </row>
    <row r="323" spans="1:12" ht="15">
      <c r="A323" t="s">
        <v>478</v>
      </c>
      <c r="B323" t="s">
        <v>479</v>
      </c>
      <c r="C323" t="s">
        <v>480</v>
      </c>
      <c r="D323" s="18">
        <v>15000</v>
      </c>
      <c r="E323" t="s">
        <v>929</v>
      </c>
      <c r="F323" t="s">
        <v>930</v>
      </c>
      <c r="G323" t="s">
        <v>931</v>
      </c>
      <c r="L323" s="16"/>
    </row>
    <row r="324" spans="1:12" ht="15">
      <c r="A324" t="s">
        <v>517</v>
      </c>
      <c r="B324" t="s">
        <v>518</v>
      </c>
      <c r="C324" t="s">
        <v>519</v>
      </c>
      <c r="D324" s="18">
        <v>15000</v>
      </c>
      <c r="E324" t="s">
        <v>929</v>
      </c>
      <c r="F324" t="s">
        <v>930</v>
      </c>
      <c r="G324" t="s">
        <v>931</v>
      </c>
      <c r="L324" s="16"/>
    </row>
    <row r="325" spans="1:12" ht="15">
      <c r="A325" t="s">
        <v>531</v>
      </c>
      <c r="B325" t="s">
        <v>532</v>
      </c>
      <c r="C325" t="s">
        <v>533</v>
      </c>
      <c r="D325" s="18">
        <v>15000</v>
      </c>
      <c r="E325" t="s">
        <v>929</v>
      </c>
      <c r="F325" t="s">
        <v>930</v>
      </c>
      <c r="G325" t="s">
        <v>931</v>
      </c>
      <c r="L325" s="16"/>
    </row>
    <row r="326" spans="1:12" ht="15">
      <c r="A326" t="s">
        <v>537</v>
      </c>
      <c r="B326" t="s">
        <v>538</v>
      </c>
      <c r="C326" t="s">
        <v>539</v>
      </c>
      <c r="D326" s="18">
        <v>15000</v>
      </c>
      <c r="E326" t="s">
        <v>929</v>
      </c>
      <c r="F326" t="s">
        <v>930</v>
      </c>
      <c r="G326" t="s">
        <v>931</v>
      </c>
      <c r="L326" s="16"/>
    </row>
    <row r="327" spans="1:12" ht="15">
      <c r="A327" t="s">
        <v>554</v>
      </c>
      <c r="B327" t="s">
        <v>555</v>
      </c>
      <c r="C327" t="s">
        <v>556</v>
      </c>
      <c r="D327" s="18">
        <v>15000</v>
      </c>
      <c r="E327" t="s">
        <v>929</v>
      </c>
      <c r="F327" t="s">
        <v>930</v>
      </c>
      <c r="G327" t="s">
        <v>931</v>
      </c>
      <c r="L327" s="16"/>
    </row>
    <row r="328" spans="1:12" ht="15">
      <c r="A328" t="s">
        <v>655</v>
      </c>
      <c r="B328" t="s">
        <v>656</v>
      </c>
      <c r="C328" t="s">
        <v>657</v>
      </c>
      <c r="D328" s="18">
        <v>15000</v>
      </c>
      <c r="E328" t="s">
        <v>929</v>
      </c>
      <c r="F328" t="s">
        <v>930</v>
      </c>
      <c r="G328" t="s">
        <v>931</v>
      </c>
      <c r="L328" s="16"/>
    </row>
    <row r="329" spans="1:12" ht="15">
      <c r="A329" t="s">
        <v>721</v>
      </c>
      <c r="B329" t="s">
        <v>722</v>
      </c>
      <c r="C329" t="s">
        <v>427</v>
      </c>
      <c r="D329" s="18">
        <v>15000</v>
      </c>
      <c r="E329" t="s">
        <v>929</v>
      </c>
      <c r="F329" t="s">
        <v>930</v>
      </c>
      <c r="G329" t="s">
        <v>931</v>
      </c>
      <c r="L329" s="16"/>
    </row>
    <row r="330" spans="1:12" ht="15">
      <c r="A330" t="s">
        <v>753</v>
      </c>
      <c r="B330" t="s">
        <v>754</v>
      </c>
      <c r="C330" t="s">
        <v>755</v>
      </c>
      <c r="D330" s="18">
        <v>15000</v>
      </c>
      <c r="E330" t="s">
        <v>929</v>
      </c>
      <c r="F330" t="s">
        <v>930</v>
      </c>
      <c r="G330" t="s">
        <v>931</v>
      </c>
      <c r="L330" s="16"/>
    </row>
    <row r="331" spans="1:12" ht="15">
      <c r="A331" t="s">
        <v>954</v>
      </c>
      <c r="B331" t="s">
        <v>955</v>
      </c>
      <c r="C331" t="s">
        <v>956</v>
      </c>
      <c r="H331" s="18">
        <v>11700</v>
      </c>
      <c r="I331" t="s">
        <v>957</v>
      </c>
      <c r="J331" t="s">
        <v>958</v>
      </c>
      <c r="K331" t="s">
        <v>959</v>
      </c>
      <c r="L331" s="16"/>
    </row>
    <row r="332" spans="1:12" ht="15">
      <c r="A332" t="s">
        <v>960</v>
      </c>
      <c r="B332" t="s">
        <v>25</v>
      </c>
      <c r="C332" t="s">
        <v>961</v>
      </c>
      <c r="H332" s="18">
        <v>9450</v>
      </c>
      <c r="I332" t="s">
        <v>957</v>
      </c>
      <c r="J332" t="s">
        <v>958</v>
      </c>
      <c r="K332" t="s">
        <v>962</v>
      </c>
      <c r="L332" s="16"/>
    </row>
    <row r="333" spans="1:15" ht="15">
      <c r="A333" t="s">
        <v>963</v>
      </c>
      <c r="B333" t="s">
        <v>964</v>
      </c>
      <c r="C333" t="s">
        <v>965</v>
      </c>
      <c r="H333" s="18">
        <v>5400</v>
      </c>
      <c r="I333" t="s">
        <v>957</v>
      </c>
      <c r="J333" t="s">
        <v>958</v>
      </c>
      <c r="K333" t="s">
        <v>962</v>
      </c>
      <c r="O333" s="16"/>
    </row>
    <row r="334" spans="1:15" ht="15">
      <c r="A334" t="s">
        <v>966</v>
      </c>
      <c r="B334" t="s">
        <v>967</v>
      </c>
      <c r="C334" t="s">
        <v>13</v>
      </c>
      <c r="H334" s="18">
        <v>5850</v>
      </c>
      <c r="I334" t="s">
        <v>957</v>
      </c>
      <c r="J334" t="s">
        <v>958</v>
      </c>
      <c r="K334" t="s">
        <v>962</v>
      </c>
      <c r="O334" s="16"/>
    </row>
    <row r="335" spans="1:15" ht="15">
      <c r="A335" t="s">
        <v>968</v>
      </c>
      <c r="B335" t="s">
        <v>969</v>
      </c>
      <c r="C335" t="s">
        <v>970</v>
      </c>
      <c r="H335" s="18">
        <v>5850</v>
      </c>
      <c r="I335" t="s">
        <v>957</v>
      </c>
      <c r="J335" t="s">
        <v>958</v>
      </c>
      <c r="K335" t="s">
        <v>962</v>
      </c>
      <c r="O335" s="16"/>
    </row>
    <row r="336" spans="1:15" ht="15">
      <c r="A336" t="s">
        <v>971</v>
      </c>
      <c r="B336" t="s">
        <v>972</v>
      </c>
      <c r="C336" t="s">
        <v>973</v>
      </c>
      <c r="H336" s="18">
        <v>11700</v>
      </c>
      <c r="I336" t="s">
        <v>957</v>
      </c>
      <c r="J336" t="s">
        <v>958</v>
      </c>
      <c r="K336" t="s">
        <v>962</v>
      </c>
      <c r="O336" s="16"/>
    </row>
    <row r="337" spans="1:15" ht="15">
      <c r="A337" t="s">
        <v>974</v>
      </c>
      <c r="B337" t="s">
        <v>464</v>
      </c>
      <c r="C337" t="s">
        <v>975</v>
      </c>
      <c r="H337" s="18">
        <v>5400</v>
      </c>
      <c r="I337" t="s">
        <v>957</v>
      </c>
      <c r="J337" t="s">
        <v>958</v>
      </c>
      <c r="K337" t="s">
        <v>962</v>
      </c>
      <c r="O337" s="16"/>
    </row>
    <row r="338" spans="1:15" ht="15">
      <c r="A338" t="s">
        <v>976</v>
      </c>
      <c r="B338" t="s">
        <v>977</v>
      </c>
      <c r="C338" t="s">
        <v>82</v>
      </c>
      <c r="H338" s="18">
        <v>11700</v>
      </c>
      <c r="I338" t="s">
        <v>957</v>
      </c>
      <c r="J338" t="s">
        <v>958</v>
      </c>
      <c r="K338" t="s">
        <v>962</v>
      </c>
      <c r="O338" s="16"/>
    </row>
    <row r="339" spans="1:15" ht="15">
      <c r="A339" t="s">
        <v>978</v>
      </c>
      <c r="B339" t="s">
        <v>979</v>
      </c>
      <c r="C339" t="s">
        <v>980</v>
      </c>
      <c r="H339" s="18">
        <v>3300</v>
      </c>
      <c r="I339" t="s">
        <v>957</v>
      </c>
      <c r="J339" t="s">
        <v>958</v>
      </c>
      <c r="K339" t="s">
        <v>962</v>
      </c>
      <c r="O339" s="16"/>
    </row>
    <row r="340" spans="1:15" ht="15">
      <c r="A340" t="s">
        <v>981</v>
      </c>
      <c r="B340" t="s">
        <v>982</v>
      </c>
      <c r="C340" t="s">
        <v>983</v>
      </c>
      <c r="H340" s="18">
        <v>3300</v>
      </c>
      <c r="I340" t="s">
        <v>957</v>
      </c>
      <c r="J340" t="s">
        <v>958</v>
      </c>
      <c r="K340" t="s">
        <v>962</v>
      </c>
      <c r="O340" s="16"/>
    </row>
    <row r="341" spans="1:15" ht="15">
      <c r="A341" t="s">
        <v>984</v>
      </c>
      <c r="B341" t="s">
        <v>985</v>
      </c>
      <c r="C341" t="s">
        <v>51</v>
      </c>
      <c r="H341" s="18">
        <v>9450</v>
      </c>
      <c r="I341" t="s">
        <v>957</v>
      </c>
      <c r="J341" t="s">
        <v>958</v>
      </c>
      <c r="K341" t="s">
        <v>962</v>
      </c>
      <c r="O341" s="16"/>
    </row>
    <row r="342" spans="1:15" ht="15">
      <c r="A342" t="s">
        <v>986</v>
      </c>
      <c r="B342" t="s">
        <v>987</v>
      </c>
      <c r="C342" t="s">
        <v>52</v>
      </c>
      <c r="H342" s="18">
        <v>5850</v>
      </c>
      <c r="I342" t="s">
        <v>957</v>
      </c>
      <c r="J342" t="s">
        <v>958</v>
      </c>
      <c r="K342" t="s">
        <v>962</v>
      </c>
      <c r="O342" s="16"/>
    </row>
    <row r="343" spans="1:15" ht="15">
      <c r="A343" t="s">
        <v>988</v>
      </c>
      <c r="B343" t="s">
        <v>989</v>
      </c>
      <c r="C343" t="s">
        <v>990</v>
      </c>
      <c r="H343" s="18">
        <v>11700</v>
      </c>
      <c r="I343" t="s">
        <v>957</v>
      </c>
      <c r="J343" t="s">
        <v>958</v>
      </c>
      <c r="K343" t="s">
        <v>962</v>
      </c>
      <c r="O343" s="16"/>
    </row>
    <row r="344" spans="1:15" ht="15">
      <c r="A344" t="s">
        <v>991</v>
      </c>
      <c r="B344" t="s">
        <v>992</v>
      </c>
      <c r="C344" t="s">
        <v>993</v>
      </c>
      <c r="H344" s="18">
        <v>11700</v>
      </c>
      <c r="I344" t="s">
        <v>957</v>
      </c>
      <c r="J344" t="s">
        <v>958</v>
      </c>
      <c r="K344" t="s">
        <v>962</v>
      </c>
      <c r="O344" s="16"/>
    </row>
    <row r="345" spans="1:15" ht="15">
      <c r="A345" t="s">
        <v>994</v>
      </c>
      <c r="B345" t="s">
        <v>995</v>
      </c>
      <c r="C345" t="s">
        <v>996</v>
      </c>
      <c r="H345" s="18">
        <v>9450</v>
      </c>
      <c r="I345" t="s">
        <v>957</v>
      </c>
      <c r="J345" t="s">
        <v>958</v>
      </c>
      <c r="K345" t="s">
        <v>962</v>
      </c>
      <c r="O345" s="16"/>
    </row>
    <row r="346" spans="1:15" ht="15">
      <c r="A346" t="s">
        <v>997</v>
      </c>
      <c r="B346" t="s">
        <v>998</v>
      </c>
      <c r="C346" t="s">
        <v>111</v>
      </c>
      <c r="H346" s="18">
        <v>9450</v>
      </c>
      <c r="I346" t="s">
        <v>957</v>
      </c>
      <c r="J346" t="s">
        <v>958</v>
      </c>
      <c r="K346" t="s">
        <v>962</v>
      </c>
      <c r="O346" s="16"/>
    </row>
    <row r="347" spans="1:15" ht="15">
      <c r="A347" t="s">
        <v>999</v>
      </c>
      <c r="B347" t="s">
        <v>1000</v>
      </c>
      <c r="C347" t="s">
        <v>111</v>
      </c>
      <c r="H347" s="18">
        <v>9450</v>
      </c>
      <c r="I347" t="s">
        <v>957</v>
      </c>
      <c r="J347" t="s">
        <v>958</v>
      </c>
      <c r="K347" t="s">
        <v>962</v>
      </c>
      <c r="O347" s="16"/>
    </row>
    <row r="348" spans="1:15" ht="15">
      <c r="A348" t="s">
        <v>1001</v>
      </c>
      <c r="B348" t="s">
        <v>1002</v>
      </c>
      <c r="C348" t="s">
        <v>1003</v>
      </c>
      <c r="H348" s="18">
        <v>9450</v>
      </c>
      <c r="I348" t="s">
        <v>957</v>
      </c>
      <c r="J348" t="s">
        <v>958</v>
      </c>
      <c r="K348" t="s">
        <v>962</v>
      </c>
      <c r="O348" s="16"/>
    </row>
    <row r="349" spans="1:15" ht="15">
      <c r="A349" t="s">
        <v>1004</v>
      </c>
      <c r="B349" t="s">
        <v>1005</v>
      </c>
      <c r="C349" t="s">
        <v>1006</v>
      </c>
      <c r="H349" s="18">
        <v>9450</v>
      </c>
      <c r="I349" t="s">
        <v>957</v>
      </c>
      <c r="J349" t="s">
        <v>958</v>
      </c>
      <c r="K349" t="s">
        <v>962</v>
      </c>
      <c r="O349" s="16"/>
    </row>
    <row r="350" spans="1:15" ht="15">
      <c r="A350" t="s">
        <v>1007</v>
      </c>
      <c r="B350" t="s">
        <v>1008</v>
      </c>
      <c r="C350" t="s">
        <v>1009</v>
      </c>
      <c r="H350" s="18">
        <v>11700</v>
      </c>
      <c r="I350" t="s">
        <v>957</v>
      </c>
      <c r="J350" t="s">
        <v>958</v>
      </c>
      <c r="K350" t="s">
        <v>962</v>
      </c>
      <c r="O350" s="16"/>
    </row>
    <row r="351" spans="1:15" ht="15">
      <c r="A351" t="s">
        <v>1010</v>
      </c>
      <c r="B351" t="s">
        <v>24</v>
      </c>
      <c r="C351" t="s">
        <v>1011</v>
      </c>
      <c r="H351" s="18">
        <v>9450</v>
      </c>
      <c r="I351" t="s">
        <v>957</v>
      </c>
      <c r="J351" t="s">
        <v>958</v>
      </c>
      <c r="K351" t="s">
        <v>962</v>
      </c>
      <c r="O351" s="16"/>
    </row>
    <row r="352" spans="1:15" ht="15">
      <c r="A352" t="s">
        <v>1012</v>
      </c>
      <c r="B352" t="s">
        <v>1013</v>
      </c>
      <c r="C352" t="s">
        <v>1014</v>
      </c>
      <c r="H352" s="18">
        <v>9450</v>
      </c>
      <c r="I352" t="s">
        <v>957</v>
      </c>
      <c r="J352" t="s">
        <v>958</v>
      </c>
      <c r="K352" t="s">
        <v>962</v>
      </c>
      <c r="O352" s="16"/>
    </row>
    <row r="353" spans="4:15" ht="15">
      <c r="D353" s="16"/>
      <c r="K353" s="16"/>
      <c r="O353" s="16"/>
    </row>
    <row r="354" spans="4:15" ht="15">
      <c r="D354" s="16"/>
      <c r="K354" s="16"/>
      <c r="O354" s="16"/>
    </row>
    <row r="355" spans="4:15" ht="15">
      <c r="D355" s="16"/>
      <c r="K355" s="16"/>
      <c r="O355" s="16"/>
    </row>
    <row r="356" spans="4:15" ht="15">
      <c r="D356" s="16"/>
      <c r="K356" s="16"/>
      <c r="O356" s="16"/>
    </row>
    <row r="357" spans="4:15" ht="15">
      <c r="D357" s="16"/>
      <c r="K357" s="16"/>
      <c r="O357" s="16"/>
    </row>
    <row r="358" spans="4:15" ht="15">
      <c r="D358" s="16"/>
      <c r="K358" s="16"/>
      <c r="O358" s="16"/>
    </row>
    <row r="359" spans="4:15" ht="15">
      <c r="D359" s="16"/>
      <c r="K359" s="16"/>
      <c r="O359" s="16"/>
    </row>
    <row r="360" spans="4:15" ht="15">
      <c r="D360" s="16"/>
      <c r="K360" s="16"/>
      <c r="O360" s="16"/>
    </row>
    <row r="361" spans="4:15" ht="15">
      <c r="D361" s="16"/>
      <c r="K361" s="16"/>
      <c r="O361" s="16"/>
    </row>
    <row r="362" spans="4:15" ht="15">
      <c r="D362" s="16"/>
      <c r="K362" s="16"/>
      <c r="O362" s="16"/>
    </row>
    <row r="363" spans="4:15" ht="15">
      <c r="D363" s="16"/>
      <c r="K363" s="16"/>
      <c r="O363" s="16"/>
    </row>
    <row r="364" spans="4:15" ht="15">
      <c r="D364" s="16"/>
      <c r="K364" s="16"/>
      <c r="O364" s="16"/>
    </row>
    <row r="365" spans="4:15" ht="15">
      <c r="D365" s="16"/>
      <c r="K365" s="16"/>
      <c r="O365" s="16"/>
    </row>
    <row r="366" spans="4:15" ht="15">
      <c r="D366" s="16"/>
      <c r="K366" s="16"/>
      <c r="O366" s="16"/>
    </row>
    <row r="367" spans="4:15" ht="15">
      <c r="D367" s="16"/>
      <c r="K367" s="16"/>
      <c r="O367" s="16"/>
    </row>
    <row r="368" spans="4:15" ht="15">
      <c r="D368" s="16"/>
      <c r="K368" s="16"/>
      <c r="O368" s="16"/>
    </row>
    <row r="369" spans="4:15" ht="15">
      <c r="D369" s="16"/>
      <c r="K369" s="16"/>
      <c r="O369" s="16"/>
    </row>
    <row r="370" spans="4:15" ht="15">
      <c r="D370" s="16"/>
      <c r="K370" s="16"/>
      <c r="O370" s="16"/>
    </row>
    <row r="371" spans="4:15" ht="15">
      <c r="D371" s="16"/>
      <c r="K371" s="16"/>
      <c r="O371" s="16"/>
    </row>
    <row r="372" spans="4:15" ht="15">
      <c r="D372" s="16"/>
      <c r="K372" s="16"/>
      <c r="O372" s="16"/>
    </row>
    <row r="373" spans="4:15" ht="15">
      <c r="D373" s="16"/>
      <c r="K373" s="16"/>
      <c r="O373" s="16"/>
    </row>
    <row r="374" spans="4:15" ht="15">
      <c r="D374" s="16"/>
      <c r="K374" s="16"/>
      <c r="O374" s="16"/>
    </row>
    <row r="375" spans="4:15" ht="15">
      <c r="D375" s="16"/>
      <c r="K375" s="16"/>
      <c r="O375" s="16"/>
    </row>
    <row r="376" spans="4:15" ht="15">
      <c r="D376" s="16"/>
      <c r="K376" s="16"/>
      <c r="O376" s="16"/>
    </row>
    <row r="377" spans="4:15" ht="15">
      <c r="D377" s="16"/>
      <c r="K377" s="16"/>
      <c r="O377" s="16"/>
    </row>
    <row r="378" spans="4:15" ht="15">
      <c r="D378" s="16"/>
      <c r="K378" s="16"/>
      <c r="O378" s="16"/>
    </row>
    <row r="379" spans="4:15" ht="15">
      <c r="D379" s="16"/>
      <c r="K379" s="16"/>
      <c r="O379" s="16"/>
    </row>
    <row r="380" spans="4:15" ht="15">
      <c r="D380" s="16"/>
      <c r="K380" s="16"/>
      <c r="O380" s="16"/>
    </row>
    <row r="381" spans="4:15" ht="15">
      <c r="D381" s="16"/>
      <c r="K381" s="16"/>
      <c r="O381" s="16"/>
    </row>
    <row r="382" spans="4:15" ht="15">
      <c r="D382" s="16"/>
      <c r="K382" s="16"/>
      <c r="O382" s="16"/>
    </row>
    <row r="383" spans="4:15" ht="15">
      <c r="D383" s="16"/>
      <c r="K383" s="16"/>
      <c r="O383" s="16"/>
    </row>
    <row r="384" spans="4:15" ht="15">
      <c r="D384" s="16"/>
      <c r="K384" s="16"/>
      <c r="O384" s="16"/>
    </row>
    <row r="385" spans="4:15" ht="15">
      <c r="D385" s="16"/>
      <c r="K385" s="16"/>
      <c r="O385" s="16"/>
    </row>
    <row r="386" spans="4:15" ht="15">
      <c r="D386" s="16"/>
      <c r="K386" s="16"/>
      <c r="O386" s="16"/>
    </row>
    <row r="387" spans="4:15" ht="15">
      <c r="D387" s="16"/>
      <c r="K387" s="16"/>
      <c r="O387" s="16"/>
    </row>
    <row r="388" spans="4:15" ht="15">
      <c r="D388" s="16"/>
      <c r="K388" s="16"/>
      <c r="O388" s="16"/>
    </row>
    <row r="389" spans="4:15" ht="15">
      <c r="D389" s="16"/>
      <c r="K389" s="16"/>
      <c r="O389" s="16"/>
    </row>
    <row r="390" spans="4:15" ht="15">
      <c r="D390" s="16"/>
      <c r="K390" s="16"/>
      <c r="O390" s="16"/>
    </row>
    <row r="391" spans="4:15" ht="15">
      <c r="D391" s="16"/>
      <c r="K391" s="16"/>
      <c r="O391" s="16"/>
    </row>
    <row r="392" spans="4:15" ht="15">
      <c r="D392" s="16"/>
      <c r="K392" s="16"/>
      <c r="O392" s="16"/>
    </row>
    <row r="393" spans="4:15" ht="15">
      <c r="D393" s="16"/>
      <c r="K393" s="16"/>
      <c r="O393" s="16"/>
    </row>
    <row r="394" spans="4:15" ht="15">
      <c r="D394" s="16"/>
      <c r="K394" s="17"/>
      <c r="O394" s="17"/>
    </row>
    <row r="395" spans="4:15" ht="15">
      <c r="D395" s="16"/>
      <c r="K395" s="16"/>
      <c r="O395" s="16"/>
    </row>
    <row r="396" spans="4:15" ht="15">
      <c r="D396" s="16"/>
      <c r="K396" s="16"/>
      <c r="O396" s="16"/>
    </row>
    <row r="397" spans="4:15" ht="15">
      <c r="D397" s="16"/>
      <c r="K397" s="16"/>
      <c r="O397" s="16"/>
    </row>
    <row r="398" spans="4:15" ht="15">
      <c r="D398" s="16"/>
      <c r="K398" s="16"/>
      <c r="O398" s="16"/>
    </row>
    <row r="399" spans="4:15" ht="15">
      <c r="D399" s="16"/>
      <c r="K399" s="16"/>
      <c r="O399" s="16"/>
    </row>
    <row r="400" spans="4:15" ht="15">
      <c r="D400" s="16"/>
      <c r="K400" s="16"/>
      <c r="O400" s="16"/>
    </row>
    <row r="401" spans="4:15" ht="15">
      <c r="D401" s="16"/>
      <c r="K401" s="16"/>
      <c r="O401" s="16"/>
    </row>
    <row r="402" spans="4:15" ht="15">
      <c r="D402" s="16"/>
      <c r="K402" s="16"/>
      <c r="O402" s="16"/>
    </row>
    <row r="403" spans="4:15" ht="15">
      <c r="D403" s="16"/>
      <c r="K403" s="16"/>
      <c r="O403" s="16"/>
    </row>
    <row r="404" spans="4:15" ht="15">
      <c r="D404" s="16"/>
      <c r="K404" s="16"/>
      <c r="O404" s="16"/>
    </row>
    <row r="405" spans="4:15" ht="15">
      <c r="D405" s="16"/>
      <c r="K405" s="16"/>
      <c r="O405" s="16"/>
    </row>
    <row r="406" spans="4:15" ht="15">
      <c r="D406" s="16"/>
      <c r="K406" s="16"/>
      <c r="O406" s="16"/>
    </row>
    <row r="407" spans="4:15" ht="15">
      <c r="D407" s="16"/>
      <c r="K407" s="16"/>
      <c r="O407" s="16"/>
    </row>
    <row r="408" spans="4:15" ht="15">
      <c r="D408" s="16"/>
      <c r="K408" s="16"/>
      <c r="O408" s="16"/>
    </row>
    <row r="409" spans="4:15" ht="15">
      <c r="D409" s="16"/>
      <c r="K409" s="16"/>
      <c r="O409" s="16"/>
    </row>
    <row r="410" spans="4:15" ht="15">
      <c r="D410" s="16"/>
      <c r="K410" s="16"/>
      <c r="O410" s="16"/>
    </row>
    <row r="411" spans="4:15" ht="15">
      <c r="D411" s="16"/>
      <c r="K411" s="16"/>
      <c r="O411" s="16"/>
    </row>
    <row r="412" spans="4:15" ht="15">
      <c r="D412" s="16"/>
      <c r="K412" s="16"/>
      <c r="O412" s="16"/>
    </row>
    <row r="413" spans="4:15" ht="15">
      <c r="D413" s="16"/>
      <c r="K413" s="16"/>
      <c r="O413" s="16"/>
    </row>
    <row r="414" spans="4:15" ht="15">
      <c r="D414" s="16"/>
      <c r="K414" s="16"/>
      <c r="O414" s="16"/>
    </row>
    <row r="415" spans="4:15" ht="15">
      <c r="D415" s="16"/>
      <c r="K415" s="16"/>
      <c r="O415" s="16"/>
    </row>
    <row r="416" spans="4:15" ht="15">
      <c r="D416" s="16"/>
      <c r="K416" s="16"/>
      <c r="O416" s="16"/>
    </row>
    <row r="417" spans="4:15" ht="15">
      <c r="D417" s="16"/>
      <c r="K417" s="16"/>
      <c r="O417" s="16"/>
    </row>
    <row r="418" spans="4:15" ht="15">
      <c r="D418" s="16"/>
      <c r="K418" s="16"/>
      <c r="O418" s="16"/>
    </row>
    <row r="419" spans="4:15" ht="15">
      <c r="D419" s="16"/>
      <c r="K419" s="16"/>
      <c r="O419" s="16"/>
    </row>
    <row r="420" spans="4:15" ht="15">
      <c r="D420" s="16"/>
      <c r="K420" s="16"/>
      <c r="O420" s="16"/>
    </row>
    <row r="421" spans="4:15" ht="15">
      <c r="D421" s="16"/>
      <c r="K421" s="16"/>
      <c r="O421" s="16"/>
    </row>
    <row r="422" spans="4:15" ht="15">
      <c r="D422" s="16"/>
      <c r="K422" s="16"/>
      <c r="O422" s="16"/>
    </row>
    <row r="423" spans="4:15" ht="15">
      <c r="D423" s="16"/>
      <c r="K423" s="16"/>
      <c r="O423" s="16"/>
    </row>
    <row r="424" spans="4:15" ht="15">
      <c r="D424" s="16"/>
      <c r="K424" s="16"/>
      <c r="O424" s="16"/>
    </row>
    <row r="425" spans="4:15" ht="15">
      <c r="D425" s="16"/>
      <c r="K425" s="16"/>
      <c r="O425" s="16"/>
    </row>
    <row r="426" spans="4:15" ht="15">
      <c r="D426" s="16"/>
      <c r="K426" s="16"/>
      <c r="O426" s="16"/>
    </row>
    <row r="427" spans="4:15" ht="15">
      <c r="D427" s="16"/>
      <c r="K427" s="16"/>
      <c r="O427" s="16"/>
    </row>
    <row r="428" spans="4:15" ht="15">
      <c r="D428" s="16"/>
      <c r="K428" s="16"/>
      <c r="O428" s="16"/>
    </row>
    <row r="429" spans="4:15" ht="15">
      <c r="D429" s="16"/>
      <c r="K429" s="16"/>
      <c r="O429" s="16"/>
    </row>
    <row r="430" spans="4:15" ht="15">
      <c r="D430" s="16"/>
      <c r="K430" s="16"/>
      <c r="O430" s="16"/>
    </row>
    <row r="431" spans="4:15" ht="15">
      <c r="D431" s="16"/>
      <c r="K431" s="16"/>
      <c r="O431" s="16"/>
    </row>
    <row r="432" spans="4:15" ht="15">
      <c r="D432" s="16"/>
      <c r="K432" s="16"/>
      <c r="O432" s="16"/>
    </row>
    <row r="433" spans="4:15" ht="15">
      <c r="D433" s="16"/>
      <c r="K433" s="16"/>
      <c r="O433" s="16"/>
    </row>
    <row r="434" spans="4:15" ht="15">
      <c r="D434" s="16"/>
      <c r="K434" s="16"/>
      <c r="O434" s="16"/>
    </row>
    <row r="435" spans="4:15" ht="15">
      <c r="D435" s="16"/>
      <c r="K435" s="16"/>
      <c r="O435" s="16"/>
    </row>
    <row r="436" spans="4:15" ht="15">
      <c r="D436" s="16"/>
      <c r="K436" s="16"/>
      <c r="O436" s="16"/>
    </row>
    <row r="437" spans="4:15" ht="15">
      <c r="D437" s="16"/>
      <c r="K437" s="16"/>
      <c r="O437" s="16"/>
    </row>
    <row r="438" spans="4:15" ht="15">
      <c r="D438" s="16"/>
      <c r="K438" s="16"/>
      <c r="O438" s="16"/>
    </row>
    <row r="439" spans="4:15" ht="15">
      <c r="D439" s="16"/>
      <c r="K439" s="16"/>
      <c r="O439" s="16"/>
    </row>
    <row r="440" spans="4:15" ht="15">
      <c r="D440" s="16"/>
      <c r="K440" s="16"/>
      <c r="O440" s="16"/>
    </row>
    <row r="441" spans="4:15" ht="15">
      <c r="D441" s="16"/>
      <c r="K441" s="16"/>
      <c r="O441" s="16"/>
    </row>
    <row r="442" spans="4:15" ht="15">
      <c r="D442" s="16"/>
      <c r="K442" s="16"/>
      <c r="O442" s="16"/>
    </row>
    <row r="443" spans="4:15" ht="15">
      <c r="D443" s="16"/>
      <c r="K443" s="16"/>
      <c r="O443" s="16"/>
    </row>
    <row r="444" spans="4:15" ht="15">
      <c r="D444" s="16"/>
      <c r="K444" s="16"/>
      <c r="O444" s="16"/>
    </row>
    <row r="445" spans="4:15" ht="15">
      <c r="D445" s="16"/>
      <c r="K445" s="16"/>
      <c r="O445" s="16"/>
    </row>
    <row r="446" spans="4:15" ht="15">
      <c r="D446" s="16"/>
      <c r="K446" s="16"/>
      <c r="O446" s="16"/>
    </row>
    <row r="447" spans="4:15" ht="15">
      <c r="D447" s="16"/>
      <c r="K447" s="16"/>
      <c r="O447" s="16"/>
    </row>
    <row r="448" spans="4:15" ht="15">
      <c r="D448" s="16"/>
      <c r="K448" s="16"/>
      <c r="O448" s="16"/>
    </row>
    <row r="449" spans="4:15" ht="15">
      <c r="D449" s="16"/>
      <c r="K449" s="16"/>
      <c r="O449" s="16"/>
    </row>
    <row r="450" spans="4:15" ht="15">
      <c r="D450" s="16"/>
      <c r="K450" s="16"/>
      <c r="O450" s="16"/>
    </row>
    <row r="451" spans="4:15" ht="15">
      <c r="D451" s="16"/>
      <c r="K451" s="16"/>
      <c r="O451" s="16"/>
    </row>
    <row r="452" spans="4:15" ht="15">
      <c r="D452" s="16"/>
      <c r="K452" s="16"/>
      <c r="O452" s="16"/>
    </row>
    <row r="453" spans="4:15" ht="15">
      <c r="D453" s="16"/>
      <c r="K453" s="16"/>
      <c r="O453" s="16"/>
    </row>
    <row r="454" spans="4:15" ht="15">
      <c r="D454" s="16"/>
      <c r="K454" s="16"/>
      <c r="O454" s="16"/>
    </row>
    <row r="455" spans="4:15" ht="15">
      <c r="D455" s="16"/>
      <c r="K455" s="16"/>
      <c r="O455" s="16"/>
    </row>
    <row r="456" spans="4:15" ht="15">
      <c r="D456" s="16"/>
      <c r="K456" s="16"/>
      <c r="O456" s="16"/>
    </row>
    <row r="457" spans="4:15" ht="15">
      <c r="D457" s="16"/>
      <c r="K457" s="16"/>
      <c r="O457" s="16"/>
    </row>
    <row r="458" spans="4:15" ht="15">
      <c r="D458" s="16"/>
      <c r="K458" s="16"/>
      <c r="O458" s="16"/>
    </row>
    <row r="459" spans="4:15" ht="15">
      <c r="D459" s="16"/>
      <c r="K459" s="16"/>
      <c r="O459" s="16"/>
    </row>
    <row r="460" spans="4:15" ht="15">
      <c r="D460" s="16"/>
      <c r="K460" s="16"/>
      <c r="O460" s="16"/>
    </row>
    <row r="461" spans="4:15" ht="15">
      <c r="D461" s="16"/>
      <c r="K461" s="16"/>
      <c r="O461" s="16"/>
    </row>
    <row r="462" spans="4:15" ht="15">
      <c r="D462" s="16"/>
      <c r="K462" s="16"/>
      <c r="O462" s="16"/>
    </row>
    <row r="463" spans="4:15" ht="15">
      <c r="D463" s="16"/>
      <c r="K463" s="16"/>
      <c r="O463" s="16"/>
    </row>
    <row r="464" spans="4:15" ht="15">
      <c r="D464" s="16"/>
      <c r="K464" s="16"/>
      <c r="O464" s="16"/>
    </row>
    <row r="465" spans="4:15" ht="15">
      <c r="D465" s="16"/>
      <c r="K465" s="16"/>
      <c r="O465" s="16"/>
    </row>
    <row r="466" spans="4:15" ht="15">
      <c r="D466" s="16"/>
      <c r="K466" s="16"/>
      <c r="O466" s="16"/>
    </row>
    <row r="467" spans="4:15" ht="15">
      <c r="D467" s="16"/>
      <c r="K467" s="16"/>
      <c r="O467" s="16"/>
    </row>
    <row r="468" spans="4:15" ht="15">
      <c r="D468" s="16"/>
      <c r="K468" s="16"/>
      <c r="O468" s="16"/>
    </row>
    <row r="469" spans="4:15" ht="15">
      <c r="D469" s="16"/>
      <c r="K469" s="16"/>
      <c r="O469" s="16"/>
    </row>
    <row r="470" spans="4:15" ht="15">
      <c r="D470" s="16"/>
      <c r="K470" s="16"/>
      <c r="O470" s="16"/>
    </row>
    <row r="471" spans="4:15" ht="15">
      <c r="D471" s="16"/>
      <c r="K471" s="16"/>
      <c r="O471" s="16"/>
    </row>
    <row r="472" spans="4:15" ht="15">
      <c r="D472" s="16"/>
      <c r="K472" s="16"/>
      <c r="O472" s="16"/>
    </row>
    <row r="473" spans="4:15" ht="15">
      <c r="D473" s="16"/>
      <c r="K473" s="16"/>
      <c r="O473" s="16"/>
    </row>
    <row r="474" spans="4:15" ht="15">
      <c r="D474" s="16"/>
      <c r="K474" s="16"/>
      <c r="O474" s="16"/>
    </row>
    <row r="475" spans="4:15" ht="15">
      <c r="D475" s="16"/>
      <c r="K475" s="16"/>
      <c r="O475" s="16"/>
    </row>
    <row r="476" spans="4:15" ht="15">
      <c r="D476" s="16"/>
      <c r="K476" s="16"/>
      <c r="O476" s="16"/>
    </row>
    <row r="477" spans="4:15" ht="15">
      <c r="D477" s="16"/>
      <c r="K477" s="16"/>
      <c r="O477" s="16"/>
    </row>
    <row r="478" spans="4:15" ht="15">
      <c r="D478" s="16"/>
      <c r="K478" s="16"/>
      <c r="O478" s="16"/>
    </row>
    <row r="479" spans="4:15" ht="15">
      <c r="D479" s="16"/>
      <c r="K479" s="16"/>
      <c r="O479" s="16"/>
    </row>
    <row r="480" spans="4:15" ht="15">
      <c r="D480" s="16"/>
      <c r="K480" s="16"/>
      <c r="O480" s="16"/>
    </row>
    <row r="481" spans="4:15" ht="15">
      <c r="D481" s="16"/>
      <c r="K481" s="16"/>
      <c r="O481" s="16"/>
    </row>
    <row r="482" spans="4:15" ht="15">
      <c r="D482" s="16"/>
      <c r="K482" s="16"/>
      <c r="O482" s="16"/>
    </row>
    <row r="483" spans="4:15" ht="15">
      <c r="D483" s="16"/>
      <c r="K483" s="16"/>
      <c r="O483" s="16"/>
    </row>
    <row r="484" spans="4:15" ht="15">
      <c r="D484" s="16"/>
      <c r="K484" s="16"/>
      <c r="O484" s="16"/>
    </row>
    <row r="485" spans="4:15" ht="15">
      <c r="D485" s="16"/>
      <c r="K485" s="16"/>
      <c r="O485" s="16"/>
    </row>
    <row r="486" spans="4:15" ht="15">
      <c r="D486" s="16"/>
      <c r="K486" s="16"/>
      <c r="O486" s="16"/>
    </row>
    <row r="487" spans="4:15" ht="15">
      <c r="D487" s="16"/>
      <c r="K487" s="16"/>
      <c r="O487" s="16"/>
    </row>
    <row r="488" spans="4:15" ht="15">
      <c r="D488" s="16"/>
      <c r="K488" s="16"/>
      <c r="O488" s="16"/>
    </row>
    <row r="489" spans="4:15" ht="15">
      <c r="D489" s="16"/>
      <c r="K489" s="16"/>
      <c r="O489" s="16"/>
    </row>
    <row r="490" spans="4:15" ht="15">
      <c r="D490" s="16"/>
      <c r="K490" s="16"/>
      <c r="O490" s="16"/>
    </row>
    <row r="491" spans="4:15" ht="15">
      <c r="D491" s="16"/>
      <c r="K491" s="16"/>
      <c r="O491" s="16"/>
    </row>
    <row r="492" spans="4:15" ht="15">
      <c r="D492" s="16"/>
      <c r="K492" s="16"/>
      <c r="O492" s="16"/>
    </row>
    <row r="493" spans="4:15" ht="15">
      <c r="D493" s="16"/>
      <c r="K493" s="16"/>
      <c r="O493" s="16"/>
    </row>
    <row r="494" spans="4:15" ht="15">
      <c r="D494" s="16"/>
      <c r="K494" s="16"/>
      <c r="O494" s="16"/>
    </row>
    <row r="495" spans="4:15" ht="15">
      <c r="D495" s="16"/>
      <c r="K495" s="16"/>
      <c r="O495" s="16"/>
    </row>
    <row r="496" spans="4:15" ht="15">
      <c r="D496" s="16"/>
      <c r="K496" s="16"/>
      <c r="O496" s="16"/>
    </row>
    <row r="497" spans="4:15" ht="15">
      <c r="D497" s="16"/>
      <c r="K497" s="16"/>
      <c r="O497" s="16"/>
    </row>
    <row r="498" spans="4:15" ht="15">
      <c r="D498" s="16"/>
      <c r="K498" s="16"/>
      <c r="O498" s="16"/>
    </row>
    <row r="499" spans="4:15" ht="15">
      <c r="D499" s="16"/>
      <c r="K499" s="16"/>
      <c r="O499" s="16"/>
    </row>
    <row r="500" spans="4:15" ht="15">
      <c r="D500" s="16"/>
      <c r="K500" s="17"/>
      <c r="O500" s="16"/>
    </row>
    <row r="501" spans="4:15" ht="15">
      <c r="D501" s="16"/>
      <c r="K501" s="16"/>
      <c r="O501" s="16"/>
    </row>
    <row r="502" spans="4:15" ht="15">
      <c r="D502" s="16"/>
      <c r="K502" s="16"/>
      <c r="O502" s="16"/>
    </row>
    <row r="503" spans="4:15" ht="15">
      <c r="D503" s="16"/>
      <c r="K503" s="16"/>
      <c r="O503" s="16"/>
    </row>
    <row r="504" spans="4:15" ht="15">
      <c r="D504" s="16"/>
      <c r="K504" s="16"/>
      <c r="O504" s="16"/>
    </row>
    <row r="505" spans="4:15" ht="15">
      <c r="D505" s="16"/>
      <c r="K505" s="16"/>
      <c r="O505" s="16"/>
    </row>
    <row r="506" spans="4:15" ht="15">
      <c r="D506" s="16"/>
      <c r="K506" s="16"/>
      <c r="O506" s="16"/>
    </row>
    <row r="507" spans="4:15" ht="15">
      <c r="D507" s="16"/>
      <c r="K507" s="16"/>
      <c r="O507" s="16"/>
    </row>
    <row r="508" spans="4:15" ht="15">
      <c r="D508" s="16"/>
      <c r="K508" s="16"/>
      <c r="O508" s="16"/>
    </row>
    <row r="509" spans="4:15" ht="15">
      <c r="D509" s="16"/>
      <c r="K509" s="16"/>
      <c r="O509" s="16"/>
    </row>
    <row r="510" spans="4:15" ht="15">
      <c r="D510" s="16"/>
      <c r="K510" s="16"/>
      <c r="O510" s="16"/>
    </row>
    <row r="511" spans="4:15" ht="15">
      <c r="D511" s="16"/>
      <c r="K511" s="16"/>
      <c r="O511" s="16"/>
    </row>
    <row r="512" spans="4:15" ht="15">
      <c r="D512" s="16"/>
      <c r="K512" s="16"/>
      <c r="O512" s="16"/>
    </row>
    <row r="513" spans="4:15" ht="15">
      <c r="D513" s="16"/>
      <c r="K513" s="16"/>
      <c r="O513" s="16"/>
    </row>
    <row r="514" spans="4:15" ht="15">
      <c r="D514" s="16"/>
      <c r="K514" s="16"/>
      <c r="O514" s="16"/>
    </row>
    <row r="515" spans="4:15" ht="15">
      <c r="D515" s="16"/>
      <c r="K515" s="16"/>
      <c r="O515" s="16"/>
    </row>
    <row r="516" spans="4:15" ht="15">
      <c r="D516" s="16"/>
      <c r="K516" s="16"/>
      <c r="O516" s="16"/>
    </row>
    <row r="517" spans="4:15" ht="15">
      <c r="D517" s="16"/>
      <c r="K517" s="16"/>
      <c r="O517" s="16"/>
    </row>
    <row r="518" spans="4:15" ht="15">
      <c r="D518" s="16"/>
      <c r="K518" s="16"/>
      <c r="O518" s="16"/>
    </row>
    <row r="519" spans="4:15" ht="15">
      <c r="D519" s="16"/>
      <c r="K519" s="16"/>
      <c r="O519" s="16"/>
    </row>
    <row r="520" spans="4:15" ht="15">
      <c r="D520" s="16"/>
      <c r="K520" s="16"/>
      <c r="O520" s="16"/>
    </row>
    <row r="521" spans="4:15" ht="15">
      <c r="D521" s="16"/>
      <c r="K521" s="16"/>
      <c r="O521" s="16"/>
    </row>
    <row r="522" spans="4:15" ht="15">
      <c r="D522" s="16"/>
      <c r="K522" s="16"/>
      <c r="O522" s="16"/>
    </row>
    <row r="523" spans="4:15" ht="15">
      <c r="D523" s="16"/>
      <c r="K523" s="16"/>
      <c r="O523" s="16"/>
    </row>
    <row r="524" spans="4:15" ht="15">
      <c r="D524" s="16"/>
      <c r="K524" s="16"/>
      <c r="O524" s="16"/>
    </row>
    <row r="525" spans="4:15" ht="15">
      <c r="D525" s="16"/>
      <c r="K525" s="16"/>
      <c r="O525" s="16"/>
    </row>
    <row r="526" spans="4:15" ht="15">
      <c r="D526" s="16"/>
      <c r="K526" s="16"/>
      <c r="O526" s="16"/>
    </row>
    <row r="527" spans="4:15" ht="15">
      <c r="D527" s="16"/>
      <c r="K527" s="16"/>
      <c r="O527" s="16"/>
    </row>
    <row r="528" spans="4:15" ht="15">
      <c r="D528" s="16"/>
      <c r="K528" s="16"/>
      <c r="O528" s="16"/>
    </row>
    <row r="529" spans="4:15" ht="15">
      <c r="D529" s="16"/>
      <c r="K529" s="17"/>
      <c r="O529" s="17"/>
    </row>
    <row r="530" spans="4:15" ht="15">
      <c r="D530" s="16"/>
      <c r="K530" s="17"/>
      <c r="O530" s="16"/>
    </row>
    <row r="531" spans="4:15" ht="15">
      <c r="D531" s="16"/>
      <c r="K531" s="16"/>
      <c r="O531" s="16"/>
    </row>
    <row r="532" spans="4:15" ht="15">
      <c r="D532" s="16"/>
      <c r="K532" s="16"/>
      <c r="O532" s="16"/>
    </row>
    <row r="533" spans="4:15" ht="15">
      <c r="D533" s="16"/>
      <c r="K533" s="16"/>
      <c r="O533" s="16"/>
    </row>
    <row r="534" spans="4:15" ht="15">
      <c r="D534" s="16"/>
      <c r="K534" s="16"/>
      <c r="O534" s="16"/>
    </row>
    <row r="535" spans="4:15" ht="15">
      <c r="D535" s="16"/>
      <c r="K535" s="16"/>
      <c r="O535" s="16"/>
    </row>
    <row r="536" spans="4:15" ht="15">
      <c r="D536" s="16"/>
      <c r="K536" s="16"/>
      <c r="O536" s="16"/>
    </row>
    <row r="537" spans="4:15" ht="15">
      <c r="D537" s="16"/>
      <c r="K537" s="16"/>
      <c r="O537" s="16"/>
    </row>
    <row r="538" spans="4:15" ht="15">
      <c r="D538" s="16"/>
      <c r="K538" s="16"/>
      <c r="O538" s="16"/>
    </row>
    <row r="539" spans="4:15" ht="15">
      <c r="D539" s="16"/>
      <c r="K539" s="16"/>
      <c r="O539" s="16"/>
    </row>
    <row r="540" spans="4:15" ht="15">
      <c r="D540" s="16"/>
      <c r="K540" s="16"/>
      <c r="O540" s="16"/>
    </row>
    <row r="541" spans="4:15" ht="15">
      <c r="D541" s="16"/>
      <c r="K541" s="16"/>
      <c r="O541" s="16"/>
    </row>
    <row r="542" spans="4:15" ht="15">
      <c r="D542" s="16"/>
      <c r="K542" s="16"/>
      <c r="O542" s="16"/>
    </row>
    <row r="543" spans="4:15" ht="15">
      <c r="D543" s="16"/>
      <c r="K543" s="16"/>
      <c r="O543" s="16"/>
    </row>
    <row r="544" spans="4:15" ht="15">
      <c r="D544" s="16"/>
      <c r="K544" s="16"/>
      <c r="O544" s="16"/>
    </row>
    <row r="545" spans="4:15" ht="15">
      <c r="D545" s="16"/>
      <c r="K545" s="16"/>
      <c r="O545" s="16"/>
    </row>
    <row r="546" spans="4:15" ht="15">
      <c r="D546" s="16"/>
      <c r="K546" s="16"/>
      <c r="O546" s="16"/>
    </row>
    <row r="547" spans="4:15" ht="15">
      <c r="D547" s="16"/>
      <c r="K547" s="16"/>
      <c r="O547" s="16"/>
    </row>
    <row r="548" spans="4:15" ht="15">
      <c r="D548" s="16"/>
      <c r="K548" s="16"/>
      <c r="O548" s="16"/>
    </row>
    <row r="549" spans="4:15" ht="15">
      <c r="D549" s="16"/>
      <c r="K549" s="16"/>
      <c r="O549" s="16"/>
    </row>
    <row r="550" spans="4:15" ht="15">
      <c r="D550" s="16"/>
      <c r="K550" s="16"/>
      <c r="O550" s="16"/>
    </row>
    <row r="551" spans="4:15" ht="15">
      <c r="D551" s="16"/>
      <c r="K551" s="16"/>
      <c r="O551" s="16"/>
    </row>
    <row r="552" spans="4:15" ht="15">
      <c r="D552" s="16"/>
      <c r="K552" s="16"/>
      <c r="O552" s="16"/>
    </row>
    <row r="553" spans="4:15" ht="15">
      <c r="D553" s="16"/>
      <c r="K553" s="16"/>
      <c r="O553" s="16"/>
    </row>
    <row r="554" spans="4:15" ht="15">
      <c r="D554" s="16"/>
      <c r="K554" s="16"/>
      <c r="O554" s="16"/>
    </row>
    <row r="555" spans="4:15" ht="15">
      <c r="D555" s="16"/>
      <c r="K555" s="16"/>
      <c r="O555" s="16"/>
    </row>
    <row r="556" spans="4:15" ht="15">
      <c r="D556" s="16"/>
      <c r="K556" s="16"/>
      <c r="O556" s="16"/>
    </row>
    <row r="557" spans="4:15" ht="15">
      <c r="D557" s="16"/>
      <c r="K557" s="16"/>
      <c r="O557" s="16"/>
    </row>
    <row r="558" spans="4:15" ht="15">
      <c r="D558" s="16"/>
      <c r="K558" s="16"/>
      <c r="O558" s="16"/>
    </row>
    <row r="559" spans="4:15" ht="15">
      <c r="D559" s="16"/>
      <c r="K559" s="16"/>
      <c r="O559" s="16"/>
    </row>
    <row r="560" spans="4:15" ht="15">
      <c r="D560" s="16"/>
      <c r="K560" s="16"/>
      <c r="O560" s="16"/>
    </row>
    <row r="561" spans="4:15" ht="15">
      <c r="D561" s="16"/>
      <c r="K561" s="16"/>
      <c r="O561" s="16"/>
    </row>
    <row r="562" spans="4:15" ht="15">
      <c r="D562" s="16"/>
      <c r="K562" s="16"/>
      <c r="O562" s="16"/>
    </row>
    <row r="563" spans="4:15" ht="15">
      <c r="D563" s="16"/>
      <c r="K563" s="16"/>
      <c r="O563" s="16"/>
    </row>
    <row r="564" spans="4:15" ht="15">
      <c r="D564" s="16"/>
      <c r="K564" s="16"/>
      <c r="O564" s="16"/>
    </row>
    <row r="565" spans="4:15" ht="15">
      <c r="D565" s="16"/>
      <c r="K565" s="16"/>
      <c r="O565" s="16"/>
    </row>
    <row r="566" spans="4:15" ht="15">
      <c r="D566" s="16"/>
      <c r="K566" s="16"/>
      <c r="O566" s="16"/>
    </row>
    <row r="567" spans="4:15" ht="15">
      <c r="D567" s="16"/>
      <c r="K567" s="16"/>
      <c r="O567" s="16"/>
    </row>
    <row r="568" spans="4:15" ht="15">
      <c r="D568" s="16"/>
      <c r="K568" s="16"/>
      <c r="O568" s="16"/>
    </row>
    <row r="569" spans="4:15" ht="15">
      <c r="D569" s="16"/>
      <c r="K569" s="16"/>
      <c r="O569" s="16"/>
    </row>
    <row r="570" spans="4:15" ht="15">
      <c r="D570" s="16"/>
      <c r="K570" s="16"/>
      <c r="O570" s="16"/>
    </row>
    <row r="571" spans="4:15" ht="15">
      <c r="D571" s="16"/>
      <c r="K571" s="16"/>
      <c r="O571" s="16"/>
    </row>
    <row r="572" spans="4:15" ht="15">
      <c r="D572" s="16"/>
      <c r="K572" s="16"/>
      <c r="O572" s="16"/>
    </row>
    <row r="573" spans="4:15" ht="15">
      <c r="D573" s="16"/>
      <c r="K573" s="16"/>
      <c r="O573" s="16"/>
    </row>
    <row r="574" spans="4:15" ht="15">
      <c r="D574" s="16"/>
      <c r="K574" s="16"/>
      <c r="O574" s="16"/>
    </row>
    <row r="575" spans="4:15" ht="15">
      <c r="D575" s="16"/>
      <c r="K575" s="16"/>
      <c r="O575" s="16"/>
    </row>
    <row r="576" spans="4:15" ht="15">
      <c r="D576" s="16"/>
      <c r="K576" s="16"/>
      <c r="O576" s="16"/>
    </row>
    <row r="577" spans="4:15" ht="15">
      <c r="D577" s="16"/>
      <c r="K577" s="16"/>
      <c r="O577" s="16"/>
    </row>
    <row r="578" spans="4:15" ht="15">
      <c r="D578" s="16"/>
      <c r="K578" s="16"/>
      <c r="O578" s="16"/>
    </row>
    <row r="579" spans="4:15" ht="15">
      <c r="D579" s="16"/>
      <c r="K579" s="16"/>
      <c r="O579" s="16"/>
    </row>
    <row r="580" spans="4:15" ht="15">
      <c r="D580" s="16"/>
      <c r="K580" s="16"/>
      <c r="O580" s="16"/>
    </row>
    <row r="581" spans="4:15" ht="15">
      <c r="D581" s="16"/>
      <c r="K581" s="16"/>
      <c r="O581" s="16"/>
    </row>
    <row r="582" spans="4:15" ht="15">
      <c r="D582" s="16"/>
      <c r="K582" s="16"/>
      <c r="O582" s="16"/>
    </row>
    <row r="583" spans="4:15" ht="15">
      <c r="D583" s="16"/>
      <c r="K583" s="16"/>
      <c r="O583" s="16"/>
    </row>
    <row r="584" spans="4:15" ht="15">
      <c r="D584" s="16"/>
      <c r="K584" s="16"/>
      <c r="O584" s="16"/>
    </row>
    <row r="585" spans="4:15" ht="15">
      <c r="D585" s="16"/>
      <c r="K585" s="16"/>
      <c r="O585" s="16"/>
    </row>
    <row r="586" spans="4:15" ht="15">
      <c r="D586" s="16"/>
      <c r="K586" s="16"/>
      <c r="O586" s="16"/>
    </row>
    <row r="587" spans="4:15" ht="15">
      <c r="D587" s="16"/>
      <c r="K587" s="16"/>
      <c r="O587" s="16"/>
    </row>
    <row r="588" spans="4:15" ht="15">
      <c r="D588" s="16"/>
      <c r="K588" s="16"/>
      <c r="O588" s="16"/>
    </row>
    <row r="589" spans="4:15" ht="15">
      <c r="D589" s="16"/>
      <c r="K589" s="16"/>
      <c r="O589" s="16"/>
    </row>
    <row r="590" spans="4:15" ht="15">
      <c r="D590" s="16"/>
      <c r="K590" s="16"/>
      <c r="O590" s="16"/>
    </row>
    <row r="591" spans="4:15" ht="15">
      <c r="D591" s="16"/>
      <c r="K591" s="16"/>
      <c r="O591" s="16"/>
    </row>
    <row r="592" spans="4:15" ht="15">
      <c r="D592" s="16"/>
      <c r="K592" s="16"/>
      <c r="O592" s="16"/>
    </row>
    <row r="593" spans="4:15" ht="15">
      <c r="D593" s="16"/>
      <c r="K593" s="16"/>
      <c r="O593" s="16"/>
    </row>
    <row r="594" spans="4:15" ht="15">
      <c r="D594" s="16"/>
      <c r="K594" s="16"/>
      <c r="O594" s="16"/>
    </row>
    <row r="595" spans="4:15" ht="15">
      <c r="D595" s="16"/>
      <c r="K595" s="16"/>
      <c r="O595" s="16"/>
    </row>
    <row r="596" spans="4:15" ht="15">
      <c r="D596" s="16"/>
      <c r="K596" s="16"/>
      <c r="O596" s="16"/>
    </row>
    <row r="597" spans="4:15" ht="15">
      <c r="D597" s="16"/>
      <c r="K597" s="16"/>
      <c r="O597" s="16"/>
    </row>
    <row r="598" spans="4:15" ht="15">
      <c r="D598" s="16"/>
      <c r="K598" s="16"/>
      <c r="O598" s="16"/>
    </row>
    <row r="599" spans="4:15" ht="15">
      <c r="D599" s="16"/>
      <c r="K599" s="16"/>
      <c r="O599" s="16"/>
    </row>
    <row r="600" spans="4:15" ht="15">
      <c r="D600" s="16"/>
      <c r="K600" s="16"/>
      <c r="O600" s="16"/>
    </row>
    <row r="601" spans="4:15" ht="15">
      <c r="D601" s="16"/>
      <c r="K601" s="16"/>
      <c r="O601" s="16"/>
    </row>
    <row r="602" spans="4:15" ht="15">
      <c r="D602" s="16"/>
      <c r="K602" s="16"/>
      <c r="O602" s="16"/>
    </row>
    <row r="603" spans="4:15" ht="15">
      <c r="D603" s="16"/>
      <c r="K603" s="16"/>
      <c r="O603" s="16"/>
    </row>
    <row r="604" spans="4:15" ht="15">
      <c r="D604" s="16"/>
      <c r="K604" s="16"/>
      <c r="O604" s="16"/>
    </row>
    <row r="605" spans="4:15" ht="15">
      <c r="D605" s="16"/>
      <c r="K605" s="16"/>
      <c r="O605" s="16"/>
    </row>
    <row r="606" spans="4:15" ht="15">
      <c r="D606" s="16"/>
      <c r="K606" s="16"/>
      <c r="O606" s="16"/>
    </row>
    <row r="607" spans="4:15" ht="15">
      <c r="D607" s="16"/>
      <c r="K607" s="16"/>
      <c r="O607" s="16"/>
    </row>
    <row r="608" spans="4:15" ht="15">
      <c r="D608" s="16"/>
      <c r="K608" s="16"/>
      <c r="O608" s="16"/>
    </row>
    <row r="609" spans="4:15" ht="15">
      <c r="D609" s="16"/>
      <c r="K609" s="16"/>
      <c r="O609" s="16"/>
    </row>
    <row r="610" spans="4:15" ht="15">
      <c r="D610" s="16"/>
      <c r="K610" s="16"/>
      <c r="O610" s="16"/>
    </row>
    <row r="611" spans="4:15" ht="15">
      <c r="D611" s="16"/>
      <c r="K611" s="16"/>
      <c r="O611" s="16"/>
    </row>
    <row r="612" spans="4:15" ht="15">
      <c r="D612" s="16"/>
      <c r="K612" s="16"/>
      <c r="O612" s="16"/>
    </row>
    <row r="613" spans="4:15" ht="15">
      <c r="D613" s="16"/>
      <c r="K613" s="16"/>
      <c r="O613" s="16"/>
    </row>
    <row r="614" spans="4:15" ht="15">
      <c r="D614" s="16"/>
      <c r="K614" s="16"/>
      <c r="O614" s="16"/>
    </row>
    <row r="615" spans="4:15" ht="15">
      <c r="D615" s="16"/>
      <c r="K615" s="16"/>
      <c r="O615" s="16"/>
    </row>
    <row r="616" spans="4:15" ht="15">
      <c r="D616" s="16"/>
      <c r="K616" s="16"/>
      <c r="O616" s="16"/>
    </row>
    <row r="617" spans="4:15" ht="15">
      <c r="D617" s="16"/>
      <c r="K617" s="16"/>
      <c r="O617" s="16"/>
    </row>
    <row r="618" spans="4:15" ht="15">
      <c r="D618" s="16"/>
      <c r="K618" s="16"/>
      <c r="O618" s="16"/>
    </row>
    <row r="619" spans="4:15" ht="15">
      <c r="D619" s="16"/>
      <c r="K619" s="16"/>
      <c r="O619" s="16"/>
    </row>
    <row r="620" spans="4:15" ht="15">
      <c r="D620" s="16"/>
      <c r="K620" s="16"/>
      <c r="O620" s="16"/>
    </row>
    <row r="621" spans="4:15" ht="15">
      <c r="D621" s="16"/>
      <c r="K621" s="16"/>
      <c r="O621" s="16"/>
    </row>
    <row r="622" spans="4:15" ht="15">
      <c r="D622" s="16"/>
      <c r="K622" s="16"/>
      <c r="O622" s="16"/>
    </row>
    <row r="623" spans="4:15" ht="15">
      <c r="D623" s="16"/>
      <c r="K623" s="16"/>
      <c r="O623" s="16"/>
    </row>
    <row r="624" spans="4:15" ht="15">
      <c r="D624" s="16"/>
      <c r="K624" s="16"/>
      <c r="O624" s="16"/>
    </row>
    <row r="625" spans="4:15" ht="15">
      <c r="D625" s="16"/>
      <c r="K625" s="16"/>
      <c r="O625" s="16"/>
    </row>
    <row r="626" spans="4:15" ht="15">
      <c r="D626" s="16"/>
      <c r="K626" s="16"/>
      <c r="O626" s="16"/>
    </row>
    <row r="627" spans="4:15" ht="15">
      <c r="D627" s="16"/>
      <c r="K627" s="16"/>
      <c r="O627" s="16"/>
    </row>
    <row r="628" spans="4:15" ht="15">
      <c r="D628" s="16"/>
      <c r="K628" s="16"/>
      <c r="O628" s="16"/>
    </row>
    <row r="629" spans="4:15" ht="15">
      <c r="D629" s="16"/>
      <c r="K629" s="16"/>
      <c r="O629" s="16"/>
    </row>
    <row r="630" spans="4:15" ht="15">
      <c r="D630" s="16"/>
      <c r="K630" s="16"/>
      <c r="O630" s="16"/>
    </row>
    <row r="631" spans="4:15" ht="15">
      <c r="D631" s="16"/>
      <c r="K631" s="16"/>
      <c r="O631" s="16"/>
    </row>
    <row r="632" spans="4:15" ht="15">
      <c r="D632" s="16"/>
      <c r="K632" s="16"/>
      <c r="O632" s="16"/>
    </row>
    <row r="633" spans="4:15" ht="15">
      <c r="D633" s="16"/>
      <c r="K633" s="16"/>
      <c r="O633" s="16"/>
    </row>
    <row r="634" spans="4:15" ht="15">
      <c r="D634" s="16"/>
      <c r="K634" s="16"/>
      <c r="O634" s="16"/>
    </row>
    <row r="635" spans="4:15" ht="15">
      <c r="D635" s="16"/>
      <c r="K635" s="16"/>
      <c r="O635" s="16"/>
    </row>
    <row r="636" spans="4:15" ht="15">
      <c r="D636" s="16"/>
      <c r="K636" s="16"/>
      <c r="O636" s="16"/>
    </row>
    <row r="637" spans="4:15" ht="15">
      <c r="D637" s="16"/>
      <c r="K637" s="16"/>
      <c r="O637" s="16"/>
    </row>
    <row r="638" spans="4:15" ht="15">
      <c r="D638" s="16"/>
      <c r="K638" s="16"/>
      <c r="O638" s="16"/>
    </row>
    <row r="639" spans="4:15" ht="15">
      <c r="D639" s="16"/>
      <c r="K639" s="16"/>
      <c r="O639" s="16"/>
    </row>
    <row r="640" spans="4:15" ht="15">
      <c r="D640" s="16"/>
      <c r="K640" s="16"/>
      <c r="O640" s="16"/>
    </row>
    <row r="641" spans="4:15" ht="15">
      <c r="D641" s="16"/>
      <c r="K641" s="16"/>
      <c r="O641" s="16"/>
    </row>
    <row r="642" spans="4:15" ht="15">
      <c r="D642" s="16"/>
      <c r="K642" s="16"/>
      <c r="O642" s="16"/>
    </row>
    <row r="643" spans="4:15" ht="15">
      <c r="D643" s="16"/>
      <c r="K643" s="16"/>
      <c r="O643" s="16"/>
    </row>
    <row r="644" spans="4:15" ht="15">
      <c r="D644" s="16"/>
      <c r="K644" s="16"/>
      <c r="O644" s="16"/>
    </row>
    <row r="645" spans="4:15" ht="15">
      <c r="D645" s="16"/>
      <c r="K645" s="16"/>
      <c r="O645" s="16"/>
    </row>
    <row r="646" spans="4:15" ht="15">
      <c r="D646" s="16"/>
      <c r="K646" s="16"/>
      <c r="O646" s="16"/>
    </row>
    <row r="647" spans="4:15" ht="15">
      <c r="D647" s="16"/>
      <c r="K647" s="16"/>
      <c r="O647" s="16"/>
    </row>
    <row r="648" spans="4:15" ht="15">
      <c r="D648" s="16"/>
      <c r="K648" s="16"/>
      <c r="O648" s="16"/>
    </row>
    <row r="649" spans="4:15" ht="15">
      <c r="D649" s="16"/>
      <c r="K649" s="16"/>
      <c r="O649" s="16"/>
    </row>
    <row r="650" spans="4:15" ht="15">
      <c r="D650" s="16"/>
      <c r="K650" s="16"/>
      <c r="O650" s="16"/>
    </row>
    <row r="651" spans="4:15" ht="15">
      <c r="D651" s="16"/>
      <c r="K651" s="16"/>
      <c r="O651" s="16"/>
    </row>
    <row r="652" spans="4:15" ht="15">
      <c r="D652" s="16"/>
      <c r="K652" s="16"/>
      <c r="O652" s="16"/>
    </row>
    <row r="653" spans="4:15" ht="15">
      <c r="D653" s="16"/>
      <c r="K653" s="16"/>
      <c r="O653" s="16"/>
    </row>
    <row r="654" spans="4:15" ht="15">
      <c r="D654" s="16"/>
      <c r="K654" s="16"/>
      <c r="O654" s="16"/>
    </row>
    <row r="655" spans="4:15" ht="15">
      <c r="D655" s="16"/>
      <c r="K655" s="16"/>
      <c r="O655" s="16"/>
    </row>
    <row r="656" spans="4:15" ht="15">
      <c r="D656" s="16"/>
      <c r="K656" s="16"/>
      <c r="O656" s="16"/>
    </row>
    <row r="657" spans="4:15" ht="15">
      <c r="D657" s="16"/>
      <c r="K657" s="16"/>
      <c r="O657" s="16"/>
    </row>
    <row r="658" spans="4:15" ht="15">
      <c r="D658" s="16"/>
      <c r="K658" s="16"/>
      <c r="O658" s="16"/>
    </row>
    <row r="659" spans="4:15" ht="15">
      <c r="D659" s="16"/>
      <c r="K659" s="16"/>
      <c r="O659" s="16"/>
    </row>
    <row r="660" spans="4:15" ht="15">
      <c r="D660" s="16"/>
      <c r="K660" s="16"/>
      <c r="O660" s="16"/>
    </row>
    <row r="661" spans="4:15" ht="15">
      <c r="D661" s="16"/>
      <c r="K661" s="16"/>
      <c r="O661" s="16"/>
    </row>
    <row r="662" spans="4:15" ht="15">
      <c r="D662" s="16"/>
      <c r="K662" s="16"/>
      <c r="O662" s="16"/>
    </row>
    <row r="663" spans="4:15" ht="15">
      <c r="D663" s="16"/>
      <c r="K663" s="16"/>
      <c r="O663" s="16"/>
    </row>
    <row r="664" spans="4:15" ht="15">
      <c r="D664" s="16"/>
      <c r="K664" s="16"/>
      <c r="O664" s="16"/>
    </row>
    <row r="665" spans="4:15" ht="15">
      <c r="D665" s="16"/>
      <c r="K665" s="16"/>
      <c r="O665" s="16"/>
    </row>
    <row r="666" spans="4:15" ht="15">
      <c r="D666" s="16"/>
      <c r="K666" s="16"/>
      <c r="O666" s="16"/>
    </row>
    <row r="667" spans="4:15" ht="15">
      <c r="D667" s="16"/>
      <c r="K667" s="16"/>
      <c r="O667" s="16"/>
    </row>
    <row r="668" spans="4:15" ht="15">
      <c r="D668" s="16"/>
      <c r="K668" s="16"/>
      <c r="O668" s="16"/>
    </row>
    <row r="669" spans="4:15" ht="15">
      <c r="D669" s="16"/>
      <c r="K669" s="16"/>
      <c r="O669" s="16"/>
    </row>
    <row r="670" spans="4:15" ht="15">
      <c r="D670" s="16"/>
      <c r="K670" s="16"/>
      <c r="O670" s="16"/>
    </row>
    <row r="671" spans="4:15" ht="15">
      <c r="D671" s="16"/>
      <c r="K671" s="16"/>
      <c r="O671" s="16"/>
    </row>
    <row r="672" spans="4:15" ht="15">
      <c r="D672" s="16"/>
      <c r="K672" s="16"/>
      <c r="O672" s="16"/>
    </row>
    <row r="673" spans="4:15" ht="15">
      <c r="D673" s="16"/>
      <c r="K673" s="16"/>
      <c r="O673" s="16"/>
    </row>
    <row r="674" spans="4:15" ht="15">
      <c r="D674" s="16"/>
      <c r="K674" s="16"/>
      <c r="O674" s="16"/>
    </row>
    <row r="675" spans="4:15" ht="15">
      <c r="D675" s="16"/>
      <c r="K675" s="16"/>
      <c r="O675" s="16"/>
    </row>
    <row r="676" spans="4:15" ht="15">
      <c r="D676" s="16"/>
      <c r="K676" s="16"/>
      <c r="O676" s="16"/>
    </row>
    <row r="677" spans="4:15" ht="15">
      <c r="D677" s="16"/>
      <c r="K677" s="16"/>
      <c r="O677" s="16"/>
    </row>
    <row r="678" spans="4:15" ht="15">
      <c r="D678" s="16"/>
      <c r="K678" s="16"/>
      <c r="O678" s="16"/>
    </row>
    <row r="679" spans="4:15" ht="15">
      <c r="D679" s="16"/>
      <c r="K679" s="16"/>
      <c r="O679" s="16"/>
    </row>
    <row r="680" spans="4:15" ht="15">
      <c r="D680" s="16"/>
      <c r="K680" s="16"/>
      <c r="O680" s="16"/>
    </row>
    <row r="681" spans="4:15" ht="15">
      <c r="D681" s="16"/>
      <c r="K681" s="16"/>
      <c r="O681" s="16"/>
    </row>
    <row r="682" spans="4:15" ht="15">
      <c r="D682" s="16"/>
      <c r="K682" s="16"/>
      <c r="O682" s="16"/>
    </row>
    <row r="683" spans="4:15" ht="15">
      <c r="D683" s="16"/>
      <c r="K683" s="16"/>
      <c r="O683" s="16"/>
    </row>
    <row r="684" spans="4:15" ht="15">
      <c r="D684" s="16"/>
      <c r="K684" s="16"/>
      <c r="O684" s="16"/>
    </row>
    <row r="685" spans="4:15" ht="15">
      <c r="D685" s="16"/>
      <c r="K685" s="16"/>
      <c r="O685" s="16"/>
    </row>
    <row r="686" spans="4:15" ht="15">
      <c r="D686" s="16"/>
      <c r="K686" s="16"/>
      <c r="O686" s="16"/>
    </row>
    <row r="687" spans="4:15" ht="15">
      <c r="D687" s="16"/>
      <c r="K687" s="16"/>
      <c r="O687" s="16"/>
    </row>
    <row r="688" spans="4:15" ht="15">
      <c r="D688" s="16"/>
      <c r="K688" s="16"/>
      <c r="O688" s="16"/>
    </row>
    <row r="689" spans="4:15" ht="15">
      <c r="D689" s="16"/>
      <c r="K689" s="16"/>
      <c r="O689" s="16"/>
    </row>
    <row r="690" spans="4:15" ht="15">
      <c r="D690" s="16"/>
      <c r="K690" s="16"/>
      <c r="O690" s="16"/>
    </row>
    <row r="691" spans="4:15" ht="15">
      <c r="D691" s="16"/>
      <c r="K691" s="16"/>
      <c r="O691" s="16"/>
    </row>
    <row r="692" spans="4:15" ht="15">
      <c r="D692" s="16"/>
      <c r="K692" s="16"/>
      <c r="O692" s="16"/>
    </row>
    <row r="693" spans="4:15" ht="15">
      <c r="D693" s="16"/>
      <c r="K693" s="16"/>
      <c r="O693" s="16"/>
    </row>
    <row r="694" spans="4:15" ht="15">
      <c r="D694" s="16"/>
      <c r="K694" s="16"/>
      <c r="O694" s="16"/>
    </row>
    <row r="695" spans="4:15" ht="15">
      <c r="D695" s="16"/>
      <c r="K695" s="16"/>
      <c r="O695" s="16"/>
    </row>
    <row r="696" spans="4:15" ht="15">
      <c r="D696" s="16"/>
      <c r="K696" s="16"/>
      <c r="O696" s="16"/>
    </row>
    <row r="697" spans="4:15" ht="15">
      <c r="D697" s="16"/>
      <c r="K697" s="16"/>
      <c r="O697" s="16"/>
    </row>
    <row r="698" spans="4:15" ht="15">
      <c r="D698" s="16"/>
      <c r="K698" s="16"/>
      <c r="O698" s="16"/>
    </row>
    <row r="699" spans="4:15" ht="15">
      <c r="D699" s="16"/>
      <c r="K699" s="16"/>
      <c r="O699" s="16"/>
    </row>
    <row r="700" spans="4:15" ht="15">
      <c r="D700" s="16"/>
      <c r="K700" s="16"/>
      <c r="O700" s="16"/>
    </row>
    <row r="701" spans="4:15" ht="15">
      <c r="D701" s="16"/>
      <c r="K701" s="16"/>
      <c r="O701" s="16"/>
    </row>
    <row r="702" spans="4:15" ht="15">
      <c r="D702" s="16"/>
      <c r="K702" s="16"/>
      <c r="O702" s="16"/>
    </row>
    <row r="703" spans="4:15" ht="15">
      <c r="D703" s="16"/>
      <c r="K703" s="16"/>
      <c r="O703" s="16"/>
    </row>
    <row r="704" spans="4:15" ht="15">
      <c r="D704" s="16"/>
      <c r="K704" s="16"/>
      <c r="O704" s="16"/>
    </row>
    <row r="705" spans="4:15" ht="15">
      <c r="D705" s="16"/>
      <c r="K705" s="16"/>
      <c r="O705" s="16"/>
    </row>
    <row r="706" spans="4:15" ht="15">
      <c r="D706" s="16"/>
      <c r="K706" s="16"/>
      <c r="O706" s="16"/>
    </row>
    <row r="707" spans="4:15" ht="15">
      <c r="D707" s="16"/>
      <c r="K707" s="16"/>
      <c r="O707" s="16"/>
    </row>
    <row r="708" spans="4:15" ht="15">
      <c r="D708" s="16"/>
      <c r="K708" s="16"/>
      <c r="O708" s="16"/>
    </row>
    <row r="709" spans="4:15" ht="15">
      <c r="D709" s="16"/>
      <c r="K709" s="16"/>
      <c r="O709" s="16"/>
    </row>
    <row r="710" spans="4:15" ht="15">
      <c r="D710" s="16"/>
      <c r="K710" s="16"/>
      <c r="O710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3.140625" style="3" customWidth="1"/>
    <col min="2" max="2" width="19.57421875" style="3" customWidth="1"/>
    <col min="3" max="3" width="30.8515625" style="3" customWidth="1"/>
    <col min="4" max="4" width="6.28125" style="3" customWidth="1"/>
    <col min="5" max="5" width="19.421875" style="3" customWidth="1"/>
    <col min="6" max="6" width="32.140625" style="3" customWidth="1"/>
    <col min="7" max="8" width="11.421875" style="3" customWidth="1"/>
    <col min="9" max="9" width="15.00390625" style="3" bestFit="1" customWidth="1"/>
    <col min="10" max="16384" width="11.421875" style="3" customWidth="1"/>
  </cols>
  <sheetData>
    <row r="1" spans="1:14" ht="15.75">
      <c r="A1" s="23" t="s">
        <v>923</v>
      </c>
      <c r="B1" s="23"/>
      <c r="C1" s="23"/>
      <c r="D1" s="23"/>
      <c r="E1" s="23"/>
      <c r="F1" s="23"/>
      <c r="G1" s="2"/>
      <c r="H1" s="2"/>
      <c r="I1" s="2"/>
      <c r="J1" s="2"/>
      <c r="K1" s="2"/>
      <c r="L1" s="2"/>
      <c r="M1" s="2"/>
      <c r="N1" s="2"/>
    </row>
    <row r="2" spans="1:14" ht="15.75" thickBot="1">
      <c r="A2" s="4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9.5" thickBot="1">
      <c r="A3" s="4"/>
      <c r="B3" s="24" t="s">
        <v>40</v>
      </c>
      <c r="C3" s="25"/>
      <c r="D3" s="25"/>
      <c r="E3" s="26"/>
      <c r="F3" s="27"/>
      <c r="G3" s="2"/>
      <c r="H3" s="2"/>
      <c r="I3" s="2"/>
      <c r="J3" s="2"/>
      <c r="K3" s="2"/>
      <c r="L3" s="2"/>
      <c r="M3" s="2"/>
      <c r="N3" s="2"/>
    </row>
    <row r="4" spans="1:14" ht="15.75" thickBot="1">
      <c r="A4" s="4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7.25" thickBot="1">
      <c r="A5" s="4"/>
      <c r="B5" s="5" t="s">
        <v>41</v>
      </c>
      <c r="C5" s="28" t="e">
        <f>VLOOKUP(E3,'Montos_año 2023'!A10:Q714,2,FALSE)</f>
        <v>#N/A</v>
      </c>
      <c r="D5" s="28"/>
      <c r="E5" s="29" t="e">
        <f>VLOOKUP(E3,'Montos_año 2023'!A10:Q714,3,FALSE)</f>
        <v>#N/A</v>
      </c>
      <c r="F5" s="30"/>
      <c r="G5" s="2"/>
      <c r="H5" s="2"/>
      <c r="I5" s="6"/>
      <c r="J5" s="2"/>
      <c r="K5" s="2"/>
      <c r="L5" s="2"/>
      <c r="M5" s="2"/>
      <c r="N5" s="2"/>
    </row>
    <row r="6" spans="1:14" ht="15">
      <c r="A6" s="4"/>
      <c r="B6" s="4"/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.75" thickBot="1">
      <c r="A7" s="4"/>
      <c r="B7" s="4"/>
      <c r="C7" s="4"/>
      <c r="D7" s="4"/>
      <c r="E7" s="4"/>
      <c r="F7" s="4"/>
      <c r="G7" s="2"/>
      <c r="H7" s="2"/>
      <c r="I7" s="2"/>
      <c r="J7" s="2"/>
      <c r="K7" s="2"/>
      <c r="L7" s="2"/>
      <c r="M7" s="2"/>
      <c r="N7" s="2"/>
    </row>
    <row r="8" spans="1:14" ht="16.5">
      <c r="A8" s="4"/>
      <c r="B8" s="19" t="s">
        <v>925</v>
      </c>
      <c r="C8" s="20"/>
      <c r="D8" s="4"/>
      <c r="E8" s="19" t="s">
        <v>1017</v>
      </c>
      <c r="F8" s="20"/>
      <c r="G8" s="2"/>
      <c r="H8" s="2"/>
      <c r="I8" s="2"/>
      <c r="J8" s="2"/>
      <c r="K8" s="2"/>
      <c r="L8" s="2"/>
      <c r="M8" s="2"/>
      <c r="N8" s="2"/>
    </row>
    <row r="9" spans="1:14" ht="16.5">
      <c r="A9" s="4"/>
      <c r="B9" s="7" t="s">
        <v>42</v>
      </c>
      <c r="C9" s="8" t="e">
        <f>VLOOKUP(E3,'Montos_año 2023'!A10:Q714,4,FALSE)</f>
        <v>#N/A</v>
      </c>
      <c r="D9" s="4"/>
      <c r="E9" s="7" t="s">
        <v>42</v>
      </c>
      <c r="F9" s="8" t="e">
        <f>VLOOKUP(E3,'Montos_año 2023'!A10:Q714,8,FALSE)</f>
        <v>#N/A</v>
      </c>
      <c r="G9" s="2"/>
      <c r="H9" s="2"/>
      <c r="I9" s="2"/>
      <c r="J9" s="2"/>
      <c r="K9" s="2"/>
      <c r="L9" s="2"/>
      <c r="M9" s="2"/>
      <c r="N9" s="2"/>
    </row>
    <row r="10" spans="1:14" ht="16.5">
      <c r="A10" s="4"/>
      <c r="B10" s="7" t="s">
        <v>43</v>
      </c>
      <c r="C10" s="9" t="e">
        <f>VLOOKUP(E3,'Montos_año 2023'!A10:Q714,5,FALSE)</f>
        <v>#N/A</v>
      </c>
      <c r="D10" s="4"/>
      <c r="E10" s="7" t="s">
        <v>43</v>
      </c>
      <c r="F10" s="9" t="e">
        <f>VLOOKUP(E3,'Montos_año 2023'!A10:Q714,9,FALSE)</f>
        <v>#N/A</v>
      </c>
      <c r="G10" s="2"/>
      <c r="H10" s="2"/>
      <c r="I10" s="2"/>
      <c r="J10" s="2"/>
      <c r="K10" s="2"/>
      <c r="L10" s="2"/>
      <c r="M10" s="2"/>
      <c r="N10" s="2"/>
    </row>
    <row r="11" spans="1:14" ht="16.5">
      <c r="A11" s="4"/>
      <c r="B11" s="7" t="s">
        <v>44</v>
      </c>
      <c r="C11" s="9" t="e">
        <f>VLOOKUP(E3,'Montos_año 2023'!A10:Q714,6,FALSE)</f>
        <v>#N/A</v>
      </c>
      <c r="D11" s="4"/>
      <c r="E11" s="7" t="s">
        <v>44</v>
      </c>
      <c r="F11" s="9" t="e">
        <f>VLOOKUP(E3,'Montos_año 2023'!A10:Q714,10,FALSE)</f>
        <v>#N/A</v>
      </c>
      <c r="G11" s="2"/>
      <c r="H11" s="2"/>
      <c r="I11" s="2"/>
      <c r="J11" s="2"/>
      <c r="K11" s="2"/>
      <c r="L11" s="2"/>
      <c r="M11" s="2"/>
      <c r="N11" s="2"/>
    </row>
    <row r="12" spans="1:14" ht="17.25" thickBot="1">
      <c r="A12" s="4"/>
      <c r="B12" s="10" t="s">
        <v>45</v>
      </c>
      <c r="C12" s="11" t="e">
        <f>VLOOKUP(E3,'Montos_año 2023'!A10:Q714,7,FALSE)</f>
        <v>#N/A</v>
      </c>
      <c r="D12" s="4"/>
      <c r="E12" s="10" t="s">
        <v>45</v>
      </c>
      <c r="F12" s="11" t="e">
        <f>VLOOKUP(E3,'Montos_año 2023'!A10:Q714,11,FALSE)</f>
        <v>#N/A</v>
      </c>
      <c r="G12" s="2"/>
      <c r="H12" s="2"/>
      <c r="I12" s="2"/>
      <c r="J12" s="2"/>
      <c r="K12" s="2"/>
      <c r="L12" s="2"/>
      <c r="M12" s="2"/>
      <c r="N12" s="2"/>
    </row>
    <row r="13" spans="1:14" ht="15.75" thickBot="1">
      <c r="A13" s="4"/>
      <c r="B13" s="4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  <c r="N13" s="2"/>
    </row>
    <row r="14" spans="1:14" ht="16.5">
      <c r="A14" s="4"/>
      <c r="B14" s="19"/>
      <c r="C14" s="20"/>
      <c r="D14" s="4"/>
      <c r="E14" s="19"/>
      <c r="F14" s="20"/>
      <c r="G14" s="2"/>
      <c r="H14" s="2"/>
      <c r="I14" s="2"/>
      <c r="J14" s="2"/>
      <c r="K14" s="2"/>
      <c r="L14" s="2"/>
      <c r="M14" s="2"/>
      <c r="N14" s="2"/>
    </row>
    <row r="15" spans="1:14" ht="16.5">
      <c r="A15" s="4"/>
      <c r="B15" s="7" t="s">
        <v>42</v>
      </c>
      <c r="C15" s="8" t="e">
        <f>VLOOKUP(E3,'Montos_año 2023'!A10:Q714,12,FALSE)</f>
        <v>#N/A</v>
      </c>
      <c r="D15" s="4"/>
      <c r="E15" s="7" t="s">
        <v>42</v>
      </c>
      <c r="F15" s="8" t="e">
        <f>VLOOKUP(E3,'Montos_año 2023'!A10:Q714,16,FALSE)</f>
        <v>#N/A</v>
      </c>
      <c r="G15" s="2"/>
      <c r="H15" s="2"/>
      <c r="I15" s="2"/>
      <c r="J15" s="2"/>
      <c r="K15" s="2"/>
      <c r="L15" s="2"/>
      <c r="M15" s="2"/>
      <c r="N15" s="2"/>
    </row>
    <row r="16" spans="1:14" ht="16.5">
      <c r="A16" s="4"/>
      <c r="B16" s="7" t="s">
        <v>43</v>
      </c>
      <c r="C16" s="9" t="e">
        <f>VLOOKUP(E3,'Montos_año 2023'!A10:Q714,13,FALSE)</f>
        <v>#N/A</v>
      </c>
      <c r="D16" s="4"/>
      <c r="E16" s="7" t="s">
        <v>43</v>
      </c>
      <c r="F16" s="9" t="e">
        <f>VLOOKUP(E3,'Montos_año 2023'!A10:Q714,17,FALSE)</f>
        <v>#N/A</v>
      </c>
      <c r="G16" s="2"/>
      <c r="H16" s="2"/>
      <c r="I16" s="2"/>
      <c r="J16" s="2"/>
      <c r="K16" s="2"/>
      <c r="L16" s="2"/>
      <c r="M16" s="2"/>
      <c r="N16" s="2"/>
    </row>
    <row r="17" spans="1:14" ht="16.5">
      <c r="A17" s="4"/>
      <c r="B17" s="7" t="s">
        <v>44</v>
      </c>
      <c r="C17" s="9" t="e">
        <f>VLOOKUP(E3,'Montos_año 2023'!A10:Q714,14,FALSE)</f>
        <v>#N/A</v>
      </c>
      <c r="D17" s="4"/>
      <c r="E17" s="7" t="s">
        <v>44</v>
      </c>
      <c r="F17" s="9" t="e">
        <f>VLOOKUP(E3,'Montos_año 2023'!A10:Q714,18,FALSE)</f>
        <v>#N/A</v>
      </c>
      <c r="G17" s="2"/>
      <c r="H17" s="2"/>
      <c r="I17" s="2"/>
      <c r="J17" s="2"/>
      <c r="K17" s="2"/>
      <c r="L17" s="2"/>
      <c r="M17" s="2"/>
      <c r="N17" s="2"/>
    </row>
    <row r="18" spans="1:14" ht="17.25" thickBot="1">
      <c r="A18" s="4"/>
      <c r="B18" s="10" t="s">
        <v>45</v>
      </c>
      <c r="C18" s="11" t="e">
        <f>VLOOKUP(E3,'Montos_año 2023'!A10:Q714,15,FALSE)</f>
        <v>#N/A</v>
      </c>
      <c r="D18" s="4"/>
      <c r="E18" s="10" t="s">
        <v>45</v>
      </c>
      <c r="F18" s="11" t="e">
        <f>VLOOKUP(E3,'Montos_año 2023'!A10:Q714,19,FALSE)</f>
        <v>#N/A</v>
      </c>
      <c r="G18" s="2"/>
      <c r="H18" s="2"/>
      <c r="I18" s="2"/>
      <c r="J18" s="2"/>
      <c r="K18" s="2"/>
      <c r="L18" s="2"/>
      <c r="M18" s="2"/>
      <c r="N18" s="2"/>
    </row>
    <row r="19" spans="1:6" ht="15.75" thickBot="1">
      <c r="A19" s="4"/>
      <c r="B19" s="4"/>
      <c r="C19" s="4"/>
      <c r="D19" s="4"/>
      <c r="E19" s="4"/>
      <c r="F19" s="4"/>
    </row>
    <row r="20" spans="1:6" ht="19.5" thickBot="1">
      <c r="A20" s="4"/>
      <c r="B20" s="21" t="s">
        <v>924</v>
      </c>
      <c r="C20" s="22"/>
      <c r="D20" s="22"/>
      <c r="E20" s="22"/>
      <c r="F20" s="12" t="e">
        <f>C9+F9+C15+F15</f>
        <v>#N/A</v>
      </c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</sheetData>
  <sheetProtection password="C71F" sheet="1"/>
  <mergeCells count="10">
    <mergeCell ref="B14:C14"/>
    <mergeCell ref="E14:F14"/>
    <mergeCell ref="B20:E20"/>
    <mergeCell ref="B8:C8"/>
    <mergeCell ref="E8:F8"/>
    <mergeCell ref="A1:F1"/>
    <mergeCell ref="B3:D3"/>
    <mergeCell ref="E3:F3"/>
    <mergeCell ref="C5:D5"/>
    <mergeCell ref="E5:F5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Díaz</dc:creator>
  <cp:keywords/>
  <dc:description/>
  <cp:lastModifiedBy>Walter Díaz</cp:lastModifiedBy>
  <dcterms:created xsi:type="dcterms:W3CDTF">2017-08-14T17:29:15Z</dcterms:created>
  <dcterms:modified xsi:type="dcterms:W3CDTF">2024-04-29T16:24:45Z</dcterms:modified>
  <cp:category/>
  <cp:version/>
  <cp:contentType/>
  <cp:contentStatus/>
</cp:coreProperties>
</file>